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"/>
    </mc:Choice>
  </mc:AlternateContent>
  <bookViews>
    <workbookView xWindow="0" yWindow="0" windowWidth="28800" windowHeight="12435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<sst xmlns="http://schemas.openxmlformats.org/spreadsheetml/2006/main" count="94" uniqueCount="93">
  <si>
    <t>SISTEMA DE AGUA POTABLE Y ALCANTARILLADO DE ROMITA
ESTADO ANALÍTICO DEL EJERCICIO DEL PRESUPUESTO DE EGRESOS
Clasificación por Objeto del Gasto (Capítulo y Concepto)
Del 1 de Enero al 30 de Junio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</si>
  <si>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</si>
  <si>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</si>
  <si>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</si>
  <si>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</si>
  <si>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</si>
  <si>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</si>
  <si>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</si>
  <si>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</si>
  <si>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</si>
  <si>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</si>
  <si>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</si>
  <si>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</si>
  <si>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</si>
  <si>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</si>
  <si>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</si>
  <si>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</si>
  <si>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</si>
  <si>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</si>
  <si>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</si>
  <si>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</si>
  <si>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</si>
  <si>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</si>
  <si>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</si>
  <si>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</si>
  <si>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</si>
  <si>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</si>
  <si>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</si>
  <si>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</si>
  <si>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</si>
  <si>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</si>
  <si>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</si>
  <si>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</si>
  <si>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</si>
  <si>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</si>
  <si>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</si>
  <si>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</si>
  <si>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</si>
  <si>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</si>
  <si>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</si>
  <si>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</si>
  <si>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</si>
  <si>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</si>
  <si>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</si>
  <si>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</si>
  <si>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</si>
  <si>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</si>
  <si>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</si>
  <si>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</si>
  <si>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</si>
  <si>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</si>
  <si>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</si>
  <si>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</si>
  <si>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</si>
  <si>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</si>
  <si>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</si>
  <si>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</si>
  <si>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</si>
  <si>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</si>
  <si>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</si>
  <si>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</si>
  <si>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</si>
  <si>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</si>
  <si>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</si>
  <si>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</si>
  <si>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</si>
  <si>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</si>
  <si>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</si>
  <si>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</si>
  <si>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</si>
  <si>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</si>
  <si>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</si>
  <si>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</si>
  <si>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</si>
  <si>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</si>
  <si>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</si>
  <si>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</si>
  <si>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</si>
  <si>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</si>
  <si>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</si>
  <si>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</si>
  <si>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</si>
  <si>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</si>
  <si>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</si>
  <si>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"Bajo protesta de decir verdad declaramos que los Estados Financieros y sus notas, son razonablemente correctos y son responsabilidad del emisor"</t>
  </si>
  <si>
    <t>______________________________________</t>
  </si>
  <si>
    <t>__________________________________</t>
  </si>
  <si>
    <t xml:space="preserve">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</si>
  <si>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</si>
  <si>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</si>
  <si>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</si>
  <si>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Arq. Juan Francisco Rangel Lajovich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</si>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</sst>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164" fontId="0" fillId="0" borderId="13" xfId="0" applyNumberFormat="1" applyFont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0" fontId="0" fillId="0" borderId="0" xfId="0" applyProtection="1"/>
    <xf numFmtId="0" fontId="4" fillId="0" borderId="0" xfId="2" applyFont="1" applyAlignment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1</xdr:col>
      <xdr:colOff>1809750</xdr:colOff>
      <xdr:row>0</xdr:row>
      <xdr:rowOff>866776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1905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tabSelected="1" workbookViewId="0">
      <selection activeCell="B9" sqref="B9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8861852.0999999996</v>
      </c>
      <c r="D5" s="17">
        <f>SUM(D6:D12)</f>
        <v>0</v>
      </c>
      <c r="E5" s="17">
        <f>C5+D5</f>
        <v>8861852.0999999996</v>
      </c>
      <c r="F5" s="17">
        <f>SUM(F6:F12)</f>
        <v>3952595.44</v>
      </c>
      <c r="G5" s="17">
        <f>SUM(G6:G12)</f>
        <v>3952595.44</v>
      </c>
      <c r="H5" s="17">
        <f>E5-F5</f>
        <v>4909256.66</v>
      </c>
    </row>
    <row r="6" spans="1:8" x14ac:dyDescent="0.2">
      <c r="A6" s="18">
        <v>1100</v>
      </c>
      <c r="B6" s="19" t="s">
        <v>12</v>
      </c>
      <c r="C6" s="20">
        <v>4014100.05</v>
      </c>
      <c r="D6" s="21">
        <v>0</v>
      </c>
      <c r="E6" s="21">
        <f t="shared" ref="E6:E69" si="0">C6+D6</f>
        <v>4014100.05</v>
      </c>
      <c r="F6" s="21">
        <v>1901515.25</v>
      </c>
      <c r="G6" s="21">
        <v>1901515.25</v>
      </c>
      <c r="H6" s="21">
        <f t="shared" ref="H6:H69" si="1">E6-F6</f>
        <v>2112584.7999999998</v>
      </c>
    </row>
    <row r="7" spans="1:8" x14ac:dyDescent="0.2">
      <c r="A7" s="18">
        <v>1200</v>
      </c>
      <c r="B7" s="19" t="s">
        <v>13</v>
      </c>
      <c r="C7" s="20">
        <v>779019.77</v>
      </c>
      <c r="D7" s="21">
        <v>0</v>
      </c>
      <c r="E7" s="21">
        <f t="shared" si="0"/>
        <v>779019.77</v>
      </c>
      <c r="F7" s="21">
        <v>345221.87</v>
      </c>
      <c r="G7" s="21">
        <v>345221.87</v>
      </c>
      <c r="H7" s="21">
        <f t="shared" si="1"/>
        <v>433797.9</v>
      </c>
    </row>
    <row r="8" spans="1:8" x14ac:dyDescent="0.2">
      <c r="A8" s="18">
        <v>1300</v>
      </c>
      <c r="B8" s="19" t="s">
        <v>14</v>
      </c>
      <c r="C8" s="20">
        <v>1020350.26</v>
      </c>
      <c r="D8" s="21">
        <v>0</v>
      </c>
      <c r="E8" s="21">
        <f t="shared" si="0"/>
        <v>1020350.26</v>
      </c>
      <c r="F8" s="21">
        <v>249751.13</v>
      </c>
      <c r="G8" s="21">
        <v>249751.13</v>
      </c>
      <c r="H8" s="21">
        <f t="shared" si="1"/>
        <v>770599.13</v>
      </c>
    </row>
    <row r="9" spans="1:8" x14ac:dyDescent="0.2">
      <c r="A9" s="18">
        <v>1400</v>
      </c>
      <c r="B9" s="19" t="s">
        <v>15</v>
      </c>
      <c r="C9" s="20">
        <v>1107496</v>
      </c>
      <c r="D9" s="21">
        <v>0</v>
      </c>
      <c r="E9" s="21">
        <f t="shared" si="0"/>
        <v>1107496</v>
      </c>
      <c r="F9" s="21">
        <v>368457.97</v>
      </c>
      <c r="G9" s="21">
        <v>368457.97</v>
      </c>
      <c r="H9" s="21">
        <f t="shared" si="1"/>
        <v>739038.03</v>
      </c>
    </row>
    <row r="10" spans="1:8" x14ac:dyDescent="0.2">
      <c r="A10" s="18">
        <v>1500</v>
      </c>
      <c r="B10" s="19" t="s">
        <v>16</v>
      </c>
      <c r="C10" s="20">
        <v>1138066</v>
      </c>
      <c r="D10" s="21">
        <v>0</v>
      </c>
      <c r="E10" s="21">
        <f t="shared" si="0"/>
        <v>1138066</v>
      </c>
      <c r="F10" s="21">
        <v>708164.68</v>
      </c>
      <c r="G10" s="21">
        <v>708164.68</v>
      </c>
      <c r="H10" s="21">
        <f t="shared" si="1"/>
        <v>429901.31999999995</v>
      </c>
    </row>
    <row r="11" spans="1:8" x14ac:dyDescent="0.2">
      <c r="A11" s="18">
        <v>1600</v>
      </c>
      <c r="B11" s="19" t="s">
        <v>17</v>
      </c>
      <c r="C11" s="20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</row>
    <row r="12" spans="1:8" x14ac:dyDescent="0.2">
      <c r="A12" s="18">
        <v>1700</v>
      </c>
      <c r="B12" s="19" t="s">
        <v>18</v>
      </c>
      <c r="C12" s="20">
        <v>802820.02</v>
      </c>
      <c r="D12" s="21">
        <v>0</v>
      </c>
      <c r="E12" s="21">
        <f t="shared" si="0"/>
        <v>802820.02</v>
      </c>
      <c r="F12" s="21">
        <v>379484.54</v>
      </c>
      <c r="G12" s="21">
        <v>379484.54</v>
      </c>
      <c r="H12" s="21">
        <f t="shared" si="1"/>
        <v>423335.48000000004</v>
      </c>
    </row>
    <row r="13" spans="1:8" x14ac:dyDescent="0.2">
      <c r="A13" s="15" t="s">
        <v>19</v>
      </c>
      <c r="B13" s="16"/>
      <c r="C13" s="22">
        <f>SUM(C14:C22)</f>
        <v>2308134.42</v>
      </c>
      <c r="D13" s="22">
        <f>SUM(D14:D22)</f>
        <v>0</v>
      </c>
      <c r="E13" s="22">
        <f t="shared" si="0"/>
        <v>2308134.42</v>
      </c>
      <c r="F13" s="22">
        <f>SUM(F14:F22)</f>
        <v>929314.92000000016</v>
      </c>
      <c r="G13" s="22">
        <f>SUM(G14:G22)</f>
        <v>910998.2300000001</v>
      </c>
      <c r="H13" s="22">
        <f t="shared" si="1"/>
        <v>1378819.4999999998</v>
      </c>
    </row>
    <row r="14" spans="1:8" x14ac:dyDescent="0.2">
      <c r="A14" s="18">
        <v>2100</v>
      </c>
      <c r="B14" s="19" t="s">
        <v>20</v>
      </c>
      <c r="C14" s="20">
        <v>154258.87</v>
      </c>
      <c r="D14" s="21">
        <v>0</v>
      </c>
      <c r="E14" s="21">
        <f t="shared" si="0"/>
        <v>154258.87</v>
      </c>
      <c r="F14" s="21">
        <v>44439.1</v>
      </c>
      <c r="G14" s="21">
        <v>38754.300000000003</v>
      </c>
      <c r="H14" s="21">
        <f t="shared" si="1"/>
        <v>109819.76999999999</v>
      </c>
    </row>
    <row r="15" spans="1:8" x14ac:dyDescent="0.2">
      <c r="A15" s="18">
        <v>2200</v>
      </c>
      <c r="B15" s="19" t="s">
        <v>21</v>
      </c>
      <c r="C15" s="20">
        <v>31200</v>
      </c>
      <c r="D15" s="21">
        <v>0</v>
      </c>
      <c r="E15" s="21">
        <f t="shared" si="0"/>
        <v>31200</v>
      </c>
      <c r="F15" s="21">
        <v>9303.1</v>
      </c>
      <c r="G15" s="21">
        <v>9303.1</v>
      </c>
      <c r="H15" s="21">
        <f t="shared" si="1"/>
        <v>21896.9</v>
      </c>
    </row>
    <row r="16" spans="1:8" x14ac:dyDescent="0.2">
      <c r="A16" s="18">
        <v>2300</v>
      </c>
      <c r="B16" s="19" t="s">
        <v>22</v>
      </c>
      <c r="C16" s="20">
        <v>625352</v>
      </c>
      <c r="D16" s="21">
        <v>0</v>
      </c>
      <c r="E16" s="21">
        <f t="shared" si="0"/>
        <v>625352</v>
      </c>
      <c r="F16" s="21">
        <v>285789.24</v>
      </c>
      <c r="G16" s="21">
        <v>285789.24</v>
      </c>
      <c r="H16" s="21">
        <f t="shared" si="1"/>
        <v>339562.76</v>
      </c>
    </row>
    <row r="17" spans="1:8" x14ac:dyDescent="0.2">
      <c r="A17" s="18">
        <v>2400</v>
      </c>
      <c r="B17" s="19" t="s">
        <v>23</v>
      </c>
      <c r="C17" s="20">
        <v>606320</v>
      </c>
      <c r="D17" s="21">
        <v>0</v>
      </c>
      <c r="E17" s="21">
        <f t="shared" si="0"/>
        <v>606320</v>
      </c>
      <c r="F17" s="21">
        <v>244520.7</v>
      </c>
      <c r="G17" s="21">
        <v>243513.8</v>
      </c>
      <c r="H17" s="21">
        <f t="shared" si="1"/>
        <v>361799.3</v>
      </c>
    </row>
    <row r="18" spans="1:8" x14ac:dyDescent="0.2">
      <c r="A18" s="18">
        <v>2500</v>
      </c>
      <c r="B18" s="19" t="s">
        <v>24</v>
      </c>
      <c r="C18" s="20">
        <v>2080</v>
      </c>
      <c r="D18" s="21">
        <v>0</v>
      </c>
      <c r="E18" s="21">
        <f t="shared" si="0"/>
        <v>2080</v>
      </c>
      <c r="F18" s="21">
        <v>0</v>
      </c>
      <c r="G18" s="21">
        <v>0</v>
      </c>
      <c r="H18" s="21">
        <f t="shared" si="1"/>
        <v>2080</v>
      </c>
    </row>
    <row r="19" spans="1:8" x14ac:dyDescent="0.2">
      <c r="A19" s="18">
        <v>2600</v>
      </c>
      <c r="B19" s="19" t="s">
        <v>25</v>
      </c>
      <c r="C19" s="20">
        <v>441931.55</v>
      </c>
      <c r="D19" s="21">
        <v>0</v>
      </c>
      <c r="E19" s="21">
        <f t="shared" si="0"/>
        <v>441931.55</v>
      </c>
      <c r="F19" s="21">
        <v>216768.94</v>
      </c>
      <c r="G19" s="21">
        <v>216110.32</v>
      </c>
      <c r="H19" s="21">
        <f t="shared" si="1"/>
        <v>225162.61</v>
      </c>
    </row>
    <row r="20" spans="1:8" x14ac:dyDescent="0.2">
      <c r="A20" s="18">
        <v>2700</v>
      </c>
      <c r="B20" s="19" t="s">
        <v>26</v>
      </c>
      <c r="C20" s="20">
        <v>94640</v>
      </c>
      <c r="D20" s="21">
        <v>0</v>
      </c>
      <c r="E20" s="21">
        <f t="shared" si="0"/>
        <v>94640</v>
      </c>
      <c r="F20" s="21">
        <v>14554.27</v>
      </c>
      <c r="G20" s="21">
        <v>13743.93</v>
      </c>
      <c r="H20" s="21">
        <f t="shared" si="1"/>
        <v>80085.73</v>
      </c>
    </row>
    <row r="21" spans="1:8" x14ac:dyDescent="0.2">
      <c r="A21" s="18">
        <v>2800</v>
      </c>
      <c r="B21" s="19" t="s">
        <v>27</v>
      </c>
      <c r="C21" s="20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 x14ac:dyDescent="0.2">
      <c r="A22" s="18">
        <v>2900</v>
      </c>
      <c r="B22" s="19" t="s">
        <v>28</v>
      </c>
      <c r="C22" s="20">
        <v>352352</v>
      </c>
      <c r="D22" s="21">
        <v>0</v>
      </c>
      <c r="E22" s="21">
        <f t="shared" si="0"/>
        <v>352352</v>
      </c>
      <c r="F22" s="21">
        <v>113939.57</v>
      </c>
      <c r="G22" s="21">
        <v>103783.54</v>
      </c>
      <c r="H22" s="21">
        <f t="shared" si="1"/>
        <v>238412.43</v>
      </c>
    </row>
    <row r="23" spans="1:8" x14ac:dyDescent="0.2">
      <c r="A23" s="15" t="s">
        <v>29</v>
      </c>
      <c r="B23" s="16"/>
      <c r="C23" s="22">
        <f>SUM(C24:C32)</f>
        <v>5721320.7999999998</v>
      </c>
      <c r="D23" s="22">
        <f>SUM(D24:D32)</f>
        <v>-5000</v>
      </c>
      <c r="E23" s="22">
        <f t="shared" si="0"/>
        <v>5716320.7999999998</v>
      </c>
      <c r="F23" s="22">
        <f>SUM(F24:F32)</f>
        <v>1782221.1400000001</v>
      </c>
      <c r="G23" s="22">
        <f>SUM(G24:G32)</f>
        <v>1636701.6600000001</v>
      </c>
      <c r="H23" s="22">
        <f t="shared" si="1"/>
        <v>3934099.6599999997</v>
      </c>
    </row>
    <row r="24" spans="1:8" x14ac:dyDescent="0.2">
      <c r="A24" s="18">
        <v>3100</v>
      </c>
      <c r="B24" s="19" t="s">
        <v>30</v>
      </c>
      <c r="C24" s="20">
        <v>2471341.6</v>
      </c>
      <c r="D24" s="21">
        <v>0</v>
      </c>
      <c r="E24" s="21">
        <f t="shared" si="0"/>
        <v>2471341.6</v>
      </c>
      <c r="F24" s="21">
        <v>1085331.99</v>
      </c>
      <c r="G24" s="21">
        <v>955858.56</v>
      </c>
      <c r="H24" s="21">
        <f t="shared" si="1"/>
        <v>1386009.61</v>
      </c>
    </row>
    <row r="25" spans="1:8" x14ac:dyDescent="0.2">
      <c r="A25" s="18">
        <v>3200</v>
      </c>
      <c r="B25" s="19" t="s">
        <v>31</v>
      </c>
      <c r="C25" s="20">
        <v>47632</v>
      </c>
      <c r="D25" s="21">
        <v>0</v>
      </c>
      <c r="E25" s="21">
        <f t="shared" si="0"/>
        <v>47632</v>
      </c>
      <c r="F25" s="21">
        <v>11500</v>
      </c>
      <c r="G25" s="21">
        <v>11500</v>
      </c>
      <c r="H25" s="21">
        <f t="shared" si="1"/>
        <v>36132</v>
      </c>
    </row>
    <row r="26" spans="1:8" x14ac:dyDescent="0.2">
      <c r="A26" s="18">
        <v>3300</v>
      </c>
      <c r="B26" s="19" t="s">
        <v>32</v>
      </c>
      <c r="C26" s="20">
        <v>695188</v>
      </c>
      <c r="D26" s="21">
        <v>0</v>
      </c>
      <c r="E26" s="21">
        <f t="shared" si="0"/>
        <v>695188</v>
      </c>
      <c r="F26" s="21">
        <v>231055.02</v>
      </c>
      <c r="G26" s="21">
        <v>201521.02</v>
      </c>
      <c r="H26" s="21">
        <f t="shared" si="1"/>
        <v>464132.98</v>
      </c>
    </row>
    <row r="27" spans="1:8" x14ac:dyDescent="0.2">
      <c r="A27" s="18">
        <v>3400</v>
      </c>
      <c r="B27" s="19" t="s">
        <v>33</v>
      </c>
      <c r="C27" s="20">
        <v>30648.799999999999</v>
      </c>
      <c r="D27" s="21">
        <v>0</v>
      </c>
      <c r="E27" s="21">
        <f t="shared" si="0"/>
        <v>30648.799999999999</v>
      </c>
      <c r="F27" s="21">
        <v>19601.509999999998</v>
      </c>
      <c r="G27" s="21">
        <v>19601.509999999998</v>
      </c>
      <c r="H27" s="21">
        <f t="shared" si="1"/>
        <v>11047.29</v>
      </c>
    </row>
    <row r="28" spans="1:8" x14ac:dyDescent="0.2">
      <c r="A28" s="18">
        <v>3500</v>
      </c>
      <c r="B28" s="19" t="s">
        <v>34</v>
      </c>
      <c r="C28" s="20">
        <v>781237.6</v>
      </c>
      <c r="D28" s="21">
        <v>-5000</v>
      </c>
      <c r="E28" s="21">
        <f t="shared" si="0"/>
        <v>776237.6</v>
      </c>
      <c r="F28" s="21">
        <v>133583.54</v>
      </c>
      <c r="G28" s="21">
        <v>147071.49</v>
      </c>
      <c r="H28" s="21">
        <f t="shared" si="1"/>
        <v>642654.05999999994</v>
      </c>
    </row>
    <row r="29" spans="1:8" x14ac:dyDescent="0.2">
      <c r="A29" s="18">
        <v>3600</v>
      </c>
      <c r="B29" s="19" t="s">
        <v>35</v>
      </c>
      <c r="C29" s="20">
        <v>102658.4</v>
      </c>
      <c r="D29" s="21">
        <v>0</v>
      </c>
      <c r="E29" s="21">
        <f t="shared" si="0"/>
        <v>102658.4</v>
      </c>
      <c r="F29" s="21">
        <v>55905</v>
      </c>
      <c r="G29" s="21">
        <v>55905</v>
      </c>
      <c r="H29" s="21">
        <f t="shared" si="1"/>
        <v>46753.399999999994</v>
      </c>
    </row>
    <row r="30" spans="1:8" x14ac:dyDescent="0.2">
      <c r="A30" s="18">
        <v>3700</v>
      </c>
      <c r="B30" s="19" t="s">
        <v>36</v>
      </c>
      <c r="C30" s="20">
        <v>8694.4</v>
      </c>
      <c r="D30" s="21">
        <v>0</v>
      </c>
      <c r="E30" s="21">
        <f t="shared" si="0"/>
        <v>8694.4</v>
      </c>
      <c r="F30" s="21">
        <v>582.76</v>
      </c>
      <c r="G30" s="21">
        <v>582.76</v>
      </c>
      <c r="H30" s="21">
        <f t="shared" si="1"/>
        <v>8111.6399999999994</v>
      </c>
    </row>
    <row r="31" spans="1:8" x14ac:dyDescent="0.2">
      <c r="A31" s="18">
        <v>3800</v>
      </c>
      <c r="B31" s="19" t="s">
        <v>37</v>
      </c>
      <c r="C31" s="20">
        <v>124800</v>
      </c>
      <c r="D31" s="21">
        <v>0</v>
      </c>
      <c r="E31" s="21">
        <f t="shared" si="0"/>
        <v>124800</v>
      </c>
      <c r="F31" s="21">
        <v>57931.040000000001</v>
      </c>
      <c r="G31" s="21">
        <v>57931.040000000001</v>
      </c>
      <c r="H31" s="21">
        <f t="shared" si="1"/>
        <v>66868.959999999992</v>
      </c>
    </row>
    <row r="32" spans="1:8" x14ac:dyDescent="0.2">
      <c r="A32" s="18">
        <v>3900</v>
      </c>
      <c r="B32" s="19" t="s">
        <v>38</v>
      </c>
      <c r="C32" s="20">
        <v>1459120</v>
      </c>
      <c r="D32" s="21">
        <v>0</v>
      </c>
      <c r="E32" s="21">
        <f t="shared" si="0"/>
        <v>1459120</v>
      </c>
      <c r="F32" s="21">
        <v>186730.28</v>
      </c>
      <c r="G32" s="21">
        <v>186730.28</v>
      </c>
      <c r="H32" s="21">
        <f t="shared" si="1"/>
        <v>1272389.72</v>
      </c>
    </row>
    <row r="33" spans="1:12" x14ac:dyDescent="0.2">
      <c r="A33" s="15" t="s">
        <v>39</v>
      </c>
      <c r="B33" s="16"/>
      <c r="C33" s="22">
        <f>SUM(C34:C42)</f>
        <v>0</v>
      </c>
      <c r="D33" s="22">
        <f>SUM(D34:D42)</f>
        <v>0</v>
      </c>
      <c r="E33" s="22">
        <f t="shared" si="0"/>
        <v>0</v>
      </c>
      <c r="F33" s="22">
        <f>SUM(F34:F42)</f>
        <v>0</v>
      </c>
      <c r="G33" s="22">
        <f>SUM(G34:G42)</f>
        <v>0</v>
      </c>
      <c r="H33" s="22">
        <f t="shared" si="1"/>
        <v>0</v>
      </c>
    </row>
    <row r="34" spans="1:12" x14ac:dyDescent="0.2">
      <c r="A34" s="18">
        <v>4100</v>
      </c>
      <c r="B34" s="19" t="s">
        <v>40</v>
      </c>
      <c r="C34" s="21">
        <v>0</v>
      </c>
      <c r="D34" s="21">
        <v>0</v>
      </c>
      <c r="E34" s="21">
        <f t="shared" si="0"/>
        <v>0</v>
      </c>
      <c r="F34" s="21">
        <v>0</v>
      </c>
      <c r="G34" s="21">
        <v>0</v>
      </c>
      <c r="H34" s="21">
        <f t="shared" si="1"/>
        <v>0</v>
      </c>
    </row>
    <row r="35" spans="1:12" x14ac:dyDescent="0.2">
      <c r="A35" s="18">
        <v>4200</v>
      </c>
      <c r="B35" s="19" t="s">
        <v>41</v>
      </c>
      <c r="C35" s="21">
        <v>0</v>
      </c>
      <c r="D35" s="21">
        <v>0</v>
      </c>
      <c r="E35" s="21">
        <f t="shared" si="0"/>
        <v>0</v>
      </c>
      <c r="F35" s="21">
        <v>0</v>
      </c>
      <c r="G35" s="21">
        <v>0</v>
      </c>
      <c r="H35" s="21">
        <f t="shared" si="1"/>
        <v>0</v>
      </c>
      <c r="L35" s="23"/>
    </row>
    <row r="36" spans="1:12" x14ac:dyDescent="0.2">
      <c r="A36" s="18">
        <v>4300</v>
      </c>
      <c r="B36" s="19" t="s">
        <v>42</v>
      </c>
      <c r="C36" s="21">
        <v>0</v>
      </c>
      <c r="D36" s="21">
        <v>0</v>
      </c>
      <c r="E36" s="21">
        <f t="shared" si="0"/>
        <v>0</v>
      </c>
      <c r="F36" s="21">
        <v>0</v>
      </c>
      <c r="G36" s="21">
        <v>0</v>
      </c>
      <c r="H36" s="21">
        <f t="shared" si="1"/>
        <v>0</v>
      </c>
    </row>
    <row r="37" spans="1:12" x14ac:dyDescent="0.2">
      <c r="A37" s="18">
        <v>4400</v>
      </c>
      <c r="B37" s="19" t="s">
        <v>43</v>
      </c>
      <c r="C37" s="21">
        <v>0</v>
      </c>
      <c r="D37" s="21">
        <v>0</v>
      </c>
      <c r="E37" s="21">
        <f t="shared" si="0"/>
        <v>0</v>
      </c>
      <c r="F37" s="21">
        <v>0</v>
      </c>
      <c r="G37" s="21">
        <v>0</v>
      </c>
      <c r="H37" s="21">
        <f t="shared" si="1"/>
        <v>0</v>
      </c>
    </row>
    <row r="38" spans="1:12" x14ac:dyDescent="0.2">
      <c r="A38" s="18">
        <v>4500</v>
      </c>
      <c r="B38" s="19" t="s">
        <v>44</v>
      </c>
      <c r="C38" s="21">
        <v>0</v>
      </c>
      <c r="D38" s="21">
        <v>0</v>
      </c>
      <c r="E38" s="21">
        <f t="shared" si="0"/>
        <v>0</v>
      </c>
      <c r="F38" s="21">
        <v>0</v>
      </c>
      <c r="G38" s="21">
        <v>0</v>
      </c>
      <c r="H38" s="21">
        <f t="shared" si="1"/>
        <v>0</v>
      </c>
    </row>
    <row r="39" spans="1:12" x14ac:dyDescent="0.2">
      <c r="A39" s="18">
        <v>4600</v>
      </c>
      <c r="B39" s="19" t="s">
        <v>45</v>
      </c>
      <c r="C39" s="21">
        <v>0</v>
      </c>
      <c r="D39" s="21">
        <v>0</v>
      </c>
      <c r="E39" s="21">
        <f t="shared" si="0"/>
        <v>0</v>
      </c>
      <c r="F39" s="21">
        <v>0</v>
      </c>
      <c r="G39" s="21">
        <v>0</v>
      </c>
      <c r="H39" s="21">
        <f t="shared" si="1"/>
        <v>0</v>
      </c>
    </row>
    <row r="40" spans="1:12" x14ac:dyDescent="0.2">
      <c r="A40" s="18">
        <v>4700</v>
      </c>
      <c r="B40" s="19" t="s">
        <v>46</v>
      </c>
      <c r="C40" s="21">
        <v>0</v>
      </c>
      <c r="D40" s="21">
        <v>0</v>
      </c>
      <c r="E40" s="21">
        <f t="shared" si="0"/>
        <v>0</v>
      </c>
      <c r="F40" s="21">
        <v>0</v>
      </c>
      <c r="G40" s="21">
        <v>0</v>
      </c>
      <c r="H40" s="21">
        <f t="shared" si="1"/>
        <v>0</v>
      </c>
    </row>
    <row r="41" spans="1:12" x14ac:dyDescent="0.2">
      <c r="A41" s="18">
        <v>4800</v>
      </c>
      <c r="B41" s="19" t="s">
        <v>47</v>
      </c>
      <c r="C41" s="21">
        <v>0</v>
      </c>
      <c r="D41" s="21">
        <v>0</v>
      </c>
      <c r="E41" s="21">
        <f t="shared" si="0"/>
        <v>0</v>
      </c>
      <c r="F41" s="21">
        <v>0</v>
      </c>
      <c r="G41" s="21">
        <v>0</v>
      </c>
      <c r="H41" s="21">
        <f t="shared" si="1"/>
        <v>0</v>
      </c>
    </row>
    <row r="42" spans="1:12" x14ac:dyDescent="0.2">
      <c r="A42" s="18">
        <v>4900</v>
      </c>
      <c r="B42" s="19" t="s">
        <v>48</v>
      </c>
      <c r="C42" s="21">
        <v>0</v>
      </c>
      <c r="D42" s="21">
        <v>0</v>
      </c>
      <c r="E42" s="21">
        <f t="shared" si="0"/>
        <v>0</v>
      </c>
      <c r="F42" s="21">
        <v>0</v>
      </c>
      <c r="G42" s="21">
        <v>0</v>
      </c>
      <c r="H42" s="21">
        <f t="shared" si="1"/>
        <v>0</v>
      </c>
    </row>
    <row r="43" spans="1:12" x14ac:dyDescent="0.2">
      <c r="A43" s="15" t="s">
        <v>49</v>
      </c>
      <c r="B43" s="16"/>
      <c r="C43" s="22">
        <f>SUM(C44:C52)</f>
        <v>268856.68</v>
      </c>
      <c r="D43" s="22">
        <f>SUM(D44:D52)</f>
        <v>5000</v>
      </c>
      <c r="E43" s="22">
        <f t="shared" si="0"/>
        <v>273856.68</v>
      </c>
      <c r="F43" s="22">
        <f>SUM(F44:F52)</f>
        <v>75858.83</v>
      </c>
      <c r="G43" s="22">
        <f>SUM(G44:G52)</f>
        <v>75858.83</v>
      </c>
      <c r="H43" s="22">
        <f t="shared" si="1"/>
        <v>197997.84999999998</v>
      </c>
    </row>
    <row r="44" spans="1:12" x14ac:dyDescent="0.2">
      <c r="A44" s="18">
        <v>5100</v>
      </c>
      <c r="B44" s="19" t="s">
        <v>50</v>
      </c>
      <c r="C44" s="20">
        <v>101520.68</v>
      </c>
      <c r="D44" s="21">
        <v>-6000</v>
      </c>
      <c r="E44" s="21">
        <f t="shared" si="0"/>
        <v>95520.68</v>
      </c>
      <c r="F44" s="21">
        <v>7757.76</v>
      </c>
      <c r="G44" s="21">
        <v>7757.76</v>
      </c>
      <c r="H44" s="21">
        <f t="shared" si="1"/>
        <v>87762.92</v>
      </c>
    </row>
    <row r="45" spans="1:12" x14ac:dyDescent="0.2">
      <c r="A45" s="18">
        <v>5200</v>
      </c>
      <c r="B45" s="19" t="s">
        <v>51</v>
      </c>
      <c r="C45" s="20">
        <v>4160</v>
      </c>
      <c r="D45" s="21">
        <v>5000</v>
      </c>
      <c r="E45" s="21">
        <f t="shared" si="0"/>
        <v>9160</v>
      </c>
      <c r="F45" s="21">
        <v>4826.38</v>
      </c>
      <c r="G45" s="21">
        <v>4826.38</v>
      </c>
      <c r="H45" s="21">
        <f t="shared" si="1"/>
        <v>4333.62</v>
      </c>
    </row>
    <row r="46" spans="1:12" x14ac:dyDescent="0.2">
      <c r="A46" s="18">
        <v>5300</v>
      </c>
      <c r="B46" s="19" t="s">
        <v>52</v>
      </c>
      <c r="C46" s="20">
        <v>0</v>
      </c>
      <c r="D46" s="21">
        <v>0</v>
      </c>
      <c r="E46" s="21">
        <f t="shared" si="0"/>
        <v>0</v>
      </c>
      <c r="F46" s="21">
        <v>0</v>
      </c>
      <c r="G46" s="21">
        <v>0</v>
      </c>
      <c r="H46" s="21">
        <f t="shared" si="1"/>
        <v>0</v>
      </c>
    </row>
    <row r="47" spans="1:12" x14ac:dyDescent="0.2">
      <c r="A47" s="18">
        <v>5400</v>
      </c>
      <c r="B47" s="19" t="s">
        <v>53</v>
      </c>
      <c r="C47" s="20">
        <v>0</v>
      </c>
      <c r="D47" s="21">
        <v>0</v>
      </c>
      <c r="E47" s="21">
        <f t="shared" si="0"/>
        <v>0</v>
      </c>
      <c r="F47" s="21">
        <v>0</v>
      </c>
      <c r="G47" s="21">
        <v>0</v>
      </c>
      <c r="H47" s="21">
        <f t="shared" si="1"/>
        <v>0</v>
      </c>
    </row>
    <row r="48" spans="1:12" x14ac:dyDescent="0.2">
      <c r="A48" s="18">
        <v>5500</v>
      </c>
      <c r="B48" s="19" t="s">
        <v>54</v>
      </c>
      <c r="C48" s="20">
        <v>0</v>
      </c>
      <c r="D48" s="21">
        <v>0</v>
      </c>
      <c r="E48" s="21">
        <f t="shared" si="0"/>
        <v>0</v>
      </c>
      <c r="F48" s="21">
        <v>0</v>
      </c>
      <c r="G48" s="21">
        <v>0</v>
      </c>
      <c r="H48" s="21">
        <f t="shared" si="1"/>
        <v>0</v>
      </c>
    </row>
    <row r="49" spans="1:8" x14ac:dyDescent="0.2">
      <c r="A49" s="18">
        <v>5600</v>
      </c>
      <c r="B49" s="19" t="s">
        <v>55</v>
      </c>
      <c r="C49" s="20">
        <v>152464</v>
      </c>
      <c r="D49" s="21">
        <v>6000</v>
      </c>
      <c r="E49" s="21">
        <f t="shared" si="0"/>
        <v>158464</v>
      </c>
      <c r="F49" s="21">
        <v>63274.69</v>
      </c>
      <c r="G49" s="21">
        <v>63274.69</v>
      </c>
      <c r="H49" s="21">
        <f t="shared" si="1"/>
        <v>95189.31</v>
      </c>
    </row>
    <row r="50" spans="1:8" x14ac:dyDescent="0.2">
      <c r="A50" s="18">
        <v>5700</v>
      </c>
      <c r="B50" s="19" t="s">
        <v>56</v>
      </c>
      <c r="C50" s="20">
        <v>0</v>
      </c>
      <c r="D50" s="21">
        <v>0</v>
      </c>
      <c r="E50" s="21">
        <f t="shared" si="0"/>
        <v>0</v>
      </c>
      <c r="F50" s="21">
        <v>0</v>
      </c>
      <c r="G50" s="21">
        <v>0</v>
      </c>
      <c r="H50" s="21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1">
        <v>0</v>
      </c>
      <c r="E51" s="21">
        <f t="shared" si="0"/>
        <v>0</v>
      </c>
      <c r="F51" s="21">
        <v>0</v>
      </c>
      <c r="G51" s="21">
        <v>0</v>
      </c>
      <c r="H51" s="21">
        <f t="shared" si="1"/>
        <v>0</v>
      </c>
    </row>
    <row r="52" spans="1:8" x14ac:dyDescent="0.2">
      <c r="A52" s="18">
        <v>5900</v>
      </c>
      <c r="B52" s="19" t="s">
        <v>58</v>
      </c>
      <c r="C52" s="20">
        <v>10712</v>
      </c>
      <c r="D52" s="21">
        <v>0</v>
      </c>
      <c r="E52" s="21">
        <f t="shared" si="0"/>
        <v>10712</v>
      </c>
      <c r="F52" s="21">
        <v>0</v>
      </c>
      <c r="G52" s="21">
        <v>0</v>
      </c>
      <c r="H52" s="21">
        <f t="shared" si="1"/>
        <v>10712</v>
      </c>
    </row>
    <row r="53" spans="1:8" x14ac:dyDescent="0.2">
      <c r="A53" s="15" t="s">
        <v>59</v>
      </c>
      <c r="B53" s="16"/>
      <c r="C53" s="22">
        <f>SUM(C54:C56)</f>
        <v>364080</v>
      </c>
      <c r="D53" s="22">
        <f>SUM(D54:D56)</f>
        <v>0</v>
      </c>
      <c r="E53" s="22">
        <f t="shared" si="0"/>
        <v>364080</v>
      </c>
      <c r="F53" s="22">
        <f>SUM(F54:F56)</f>
        <v>0</v>
      </c>
      <c r="G53" s="22">
        <f>SUM(G54:G56)</f>
        <v>0</v>
      </c>
      <c r="H53" s="22">
        <f t="shared" si="1"/>
        <v>364080</v>
      </c>
    </row>
    <row r="54" spans="1:8" x14ac:dyDescent="0.2">
      <c r="A54" s="18">
        <v>6100</v>
      </c>
      <c r="B54" s="19" t="s">
        <v>60</v>
      </c>
      <c r="C54" s="20">
        <v>364080</v>
      </c>
      <c r="D54" s="21">
        <v>0</v>
      </c>
      <c r="E54" s="21">
        <f t="shared" si="0"/>
        <v>364080</v>
      </c>
      <c r="F54" s="21">
        <v>0</v>
      </c>
      <c r="G54" s="21">
        <v>0</v>
      </c>
      <c r="H54" s="21">
        <f t="shared" si="1"/>
        <v>364080</v>
      </c>
    </row>
    <row r="55" spans="1:8" x14ac:dyDescent="0.2">
      <c r="A55" s="18">
        <v>6200</v>
      </c>
      <c r="B55" s="19" t="s">
        <v>61</v>
      </c>
      <c r="C55" s="20">
        <v>0</v>
      </c>
      <c r="D55" s="21">
        <v>0</v>
      </c>
      <c r="E55" s="21">
        <f t="shared" si="0"/>
        <v>0</v>
      </c>
      <c r="F55" s="21">
        <v>0</v>
      </c>
      <c r="G55" s="21">
        <v>0</v>
      </c>
      <c r="H55" s="21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1">
        <v>0</v>
      </c>
      <c r="E56" s="21">
        <f t="shared" si="0"/>
        <v>0</v>
      </c>
      <c r="F56" s="21">
        <v>0</v>
      </c>
      <c r="G56" s="21">
        <v>0</v>
      </c>
      <c r="H56" s="21">
        <f t="shared" si="1"/>
        <v>0</v>
      </c>
    </row>
    <row r="57" spans="1:8" x14ac:dyDescent="0.2">
      <c r="A57" s="15" t="s">
        <v>63</v>
      </c>
      <c r="B57" s="16"/>
      <c r="C57" s="22">
        <f>SUM(C58:C64)</f>
        <v>0</v>
      </c>
      <c r="D57" s="22">
        <f>SUM(D58:D64)</f>
        <v>0</v>
      </c>
      <c r="E57" s="22">
        <f t="shared" si="0"/>
        <v>0</v>
      </c>
      <c r="F57" s="22">
        <f>SUM(F58:F64)</f>
        <v>0</v>
      </c>
      <c r="G57" s="22">
        <f>SUM(G58:G64)</f>
        <v>0</v>
      </c>
      <c r="H57" s="22">
        <f t="shared" si="1"/>
        <v>0</v>
      </c>
    </row>
    <row r="58" spans="1:8" x14ac:dyDescent="0.2">
      <c r="A58" s="18">
        <v>7100</v>
      </c>
      <c r="B58" s="19" t="s">
        <v>64</v>
      </c>
      <c r="C58" s="21">
        <v>0</v>
      </c>
      <c r="D58" s="21">
        <v>0</v>
      </c>
      <c r="E58" s="21">
        <f t="shared" si="0"/>
        <v>0</v>
      </c>
      <c r="F58" s="21">
        <v>0</v>
      </c>
      <c r="G58" s="21">
        <v>0</v>
      </c>
      <c r="H58" s="21">
        <f t="shared" si="1"/>
        <v>0</v>
      </c>
    </row>
    <row r="59" spans="1:8" x14ac:dyDescent="0.2">
      <c r="A59" s="18">
        <v>7200</v>
      </c>
      <c r="B59" s="19" t="s">
        <v>65</v>
      </c>
      <c r="C59" s="21">
        <v>0</v>
      </c>
      <c r="D59" s="21">
        <v>0</v>
      </c>
      <c r="E59" s="21">
        <f t="shared" si="0"/>
        <v>0</v>
      </c>
      <c r="F59" s="21">
        <v>0</v>
      </c>
      <c r="G59" s="21">
        <v>0</v>
      </c>
      <c r="H59" s="21">
        <f t="shared" si="1"/>
        <v>0</v>
      </c>
    </row>
    <row r="60" spans="1:8" x14ac:dyDescent="0.2">
      <c r="A60" s="18">
        <v>7300</v>
      </c>
      <c r="B60" s="19" t="s">
        <v>66</v>
      </c>
      <c r="C60" s="21">
        <v>0</v>
      </c>
      <c r="D60" s="21">
        <v>0</v>
      </c>
      <c r="E60" s="21">
        <f t="shared" si="0"/>
        <v>0</v>
      </c>
      <c r="F60" s="21">
        <v>0</v>
      </c>
      <c r="G60" s="21">
        <v>0</v>
      </c>
      <c r="H60" s="21">
        <f t="shared" si="1"/>
        <v>0</v>
      </c>
    </row>
    <row r="61" spans="1:8" x14ac:dyDescent="0.2">
      <c r="A61" s="18">
        <v>7400</v>
      </c>
      <c r="B61" s="19" t="s">
        <v>67</v>
      </c>
      <c r="C61" s="21">
        <v>0</v>
      </c>
      <c r="D61" s="21">
        <v>0</v>
      </c>
      <c r="E61" s="21">
        <f t="shared" si="0"/>
        <v>0</v>
      </c>
      <c r="F61" s="21">
        <v>0</v>
      </c>
      <c r="G61" s="21">
        <v>0</v>
      </c>
      <c r="H61" s="21">
        <f t="shared" si="1"/>
        <v>0</v>
      </c>
    </row>
    <row r="62" spans="1:8" x14ac:dyDescent="0.2">
      <c r="A62" s="18">
        <v>7500</v>
      </c>
      <c r="B62" s="19" t="s">
        <v>68</v>
      </c>
      <c r="C62" s="21">
        <v>0</v>
      </c>
      <c r="D62" s="21">
        <v>0</v>
      </c>
      <c r="E62" s="21">
        <f t="shared" si="0"/>
        <v>0</v>
      </c>
      <c r="F62" s="21">
        <v>0</v>
      </c>
      <c r="G62" s="21">
        <v>0</v>
      </c>
      <c r="H62" s="21">
        <f t="shared" si="1"/>
        <v>0</v>
      </c>
    </row>
    <row r="63" spans="1:8" x14ac:dyDescent="0.2">
      <c r="A63" s="18">
        <v>7600</v>
      </c>
      <c r="B63" s="19" t="s">
        <v>69</v>
      </c>
      <c r="C63" s="21">
        <v>0</v>
      </c>
      <c r="D63" s="21">
        <v>0</v>
      </c>
      <c r="E63" s="21">
        <f t="shared" si="0"/>
        <v>0</v>
      </c>
      <c r="F63" s="21">
        <v>0</v>
      </c>
      <c r="G63" s="21">
        <v>0</v>
      </c>
      <c r="H63" s="21">
        <f t="shared" si="1"/>
        <v>0</v>
      </c>
    </row>
    <row r="64" spans="1:8" x14ac:dyDescent="0.2">
      <c r="A64" s="18">
        <v>7900</v>
      </c>
      <c r="B64" s="19" t="s">
        <v>70</v>
      </c>
      <c r="C64" s="21">
        <v>0</v>
      </c>
      <c r="D64" s="21">
        <v>0</v>
      </c>
      <c r="E64" s="21">
        <f t="shared" si="0"/>
        <v>0</v>
      </c>
      <c r="F64" s="21">
        <v>0</v>
      </c>
      <c r="G64" s="21">
        <v>0</v>
      </c>
      <c r="H64" s="21">
        <f t="shared" si="1"/>
        <v>0</v>
      </c>
    </row>
    <row r="65" spans="1:8" x14ac:dyDescent="0.2">
      <c r="A65" s="15" t="s">
        <v>71</v>
      </c>
      <c r="B65" s="16"/>
      <c r="C65" s="22">
        <f>SUM(C66:C68)</f>
        <v>0</v>
      </c>
      <c r="D65" s="22">
        <f>SUM(D66:D68)</f>
        <v>0</v>
      </c>
      <c r="E65" s="22">
        <f t="shared" si="0"/>
        <v>0</v>
      </c>
      <c r="F65" s="22">
        <f>SUM(F66:F68)</f>
        <v>0</v>
      </c>
      <c r="G65" s="22">
        <f>SUM(G66:G68)</f>
        <v>0</v>
      </c>
      <c r="H65" s="22">
        <f t="shared" si="1"/>
        <v>0</v>
      </c>
    </row>
    <row r="66" spans="1:8" x14ac:dyDescent="0.2">
      <c r="A66" s="18">
        <v>8100</v>
      </c>
      <c r="B66" s="19" t="s">
        <v>72</v>
      </c>
      <c r="C66" s="21">
        <v>0</v>
      </c>
      <c r="D66" s="21">
        <v>0</v>
      </c>
      <c r="E66" s="21">
        <f t="shared" si="0"/>
        <v>0</v>
      </c>
      <c r="F66" s="21">
        <v>0</v>
      </c>
      <c r="G66" s="21">
        <v>0</v>
      </c>
      <c r="H66" s="21">
        <f t="shared" si="1"/>
        <v>0</v>
      </c>
    </row>
    <row r="67" spans="1:8" x14ac:dyDescent="0.2">
      <c r="A67" s="18">
        <v>8300</v>
      </c>
      <c r="B67" s="19" t="s">
        <v>73</v>
      </c>
      <c r="C67" s="21">
        <v>0</v>
      </c>
      <c r="D67" s="21">
        <v>0</v>
      </c>
      <c r="E67" s="21">
        <f t="shared" si="0"/>
        <v>0</v>
      </c>
      <c r="F67" s="21">
        <v>0</v>
      </c>
      <c r="G67" s="21">
        <v>0</v>
      </c>
      <c r="H67" s="21">
        <f t="shared" si="1"/>
        <v>0</v>
      </c>
    </row>
    <row r="68" spans="1:8" x14ac:dyDescent="0.2">
      <c r="A68" s="18">
        <v>8500</v>
      </c>
      <c r="B68" s="19" t="s">
        <v>74</v>
      </c>
      <c r="C68" s="21">
        <v>0</v>
      </c>
      <c r="D68" s="21">
        <v>0</v>
      </c>
      <c r="E68" s="21">
        <f t="shared" si="0"/>
        <v>0</v>
      </c>
      <c r="F68" s="21">
        <v>0</v>
      </c>
      <c r="G68" s="21">
        <v>0</v>
      </c>
      <c r="H68" s="21">
        <f t="shared" si="1"/>
        <v>0</v>
      </c>
    </row>
    <row r="69" spans="1:8" x14ac:dyDescent="0.2">
      <c r="A69" s="15" t="s">
        <v>75</v>
      </c>
      <c r="B69" s="16"/>
      <c r="C69" s="22">
        <f>SUM(C70:C76)</f>
        <v>0</v>
      </c>
      <c r="D69" s="22">
        <f>SUM(D70:D76)</f>
        <v>0</v>
      </c>
      <c r="E69" s="22">
        <f t="shared" si="0"/>
        <v>0</v>
      </c>
      <c r="F69" s="22">
        <f>SUM(F70:F76)</f>
        <v>0</v>
      </c>
      <c r="G69" s="22">
        <f>SUM(G70:G76)</f>
        <v>0</v>
      </c>
      <c r="H69" s="22">
        <f t="shared" si="1"/>
        <v>0</v>
      </c>
    </row>
    <row r="70" spans="1:8" x14ac:dyDescent="0.2">
      <c r="A70" s="18">
        <v>9100</v>
      </c>
      <c r="B70" s="19" t="s">
        <v>76</v>
      </c>
      <c r="C70" s="21">
        <v>0</v>
      </c>
      <c r="D70" s="21">
        <v>0</v>
      </c>
      <c r="E70" s="21">
        <f t="shared" ref="E70:E76" si="2">C70+D70</f>
        <v>0</v>
      </c>
      <c r="F70" s="21">
        <v>0</v>
      </c>
      <c r="G70" s="21">
        <v>0</v>
      </c>
      <c r="H70" s="21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1">
        <v>0</v>
      </c>
      <c r="D71" s="21">
        <v>0</v>
      </c>
      <c r="E71" s="21">
        <f t="shared" si="2"/>
        <v>0</v>
      </c>
      <c r="F71" s="21">
        <v>0</v>
      </c>
      <c r="G71" s="21">
        <v>0</v>
      </c>
      <c r="H71" s="21">
        <f t="shared" si="3"/>
        <v>0</v>
      </c>
    </row>
    <row r="72" spans="1:8" x14ac:dyDescent="0.2">
      <c r="A72" s="18">
        <v>9300</v>
      </c>
      <c r="B72" s="19" t="s">
        <v>78</v>
      </c>
      <c r="C72" s="21">
        <v>0</v>
      </c>
      <c r="D72" s="21">
        <v>0</v>
      </c>
      <c r="E72" s="21">
        <f t="shared" si="2"/>
        <v>0</v>
      </c>
      <c r="F72" s="21">
        <v>0</v>
      </c>
      <c r="G72" s="21">
        <v>0</v>
      </c>
      <c r="H72" s="21">
        <f t="shared" si="3"/>
        <v>0</v>
      </c>
    </row>
    <row r="73" spans="1:8" x14ac:dyDescent="0.2">
      <c r="A73" s="18">
        <v>9400</v>
      </c>
      <c r="B73" s="19" t="s">
        <v>79</v>
      </c>
      <c r="C73" s="21">
        <v>0</v>
      </c>
      <c r="D73" s="21">
        <v>0</v>
      </c>
      <c r="E73" s="21">
        <f t="shared" si="2"/>
        <v>0</v>
      </c>
      <c r="F73" s="21">
        <v>0</v>
      </c>
      <c r="G73" s="21">
        <v>0</v>
      </c>
      <c r="H73" s="21">
        <f t="shared" si="3"/>
        <v>0</v>
      </c>
    </row>
    <row r="74" spans="1:8" x14ac:dyDescent="0.2">
      <c r="A74" s="18">
        <v>9500</v>
      </c>
      <c r="B74" s="19" t="s">
        <v>80</v>
      </c>
      <c r="C74" s="21">
        <v>0</v>
      </c>
      <c r="D74" s="21">
        <v>0</v>
      </c>
      <c r="E74" s="21">
        <f t="shared" si="2"/>
        <v>0</v>
      </c>
      <c r="F74" s="21">
        <v>0</v>
      </c>
      <c r="G74" s="21">
        <v>0</v>
      </c>
      <c r="H74" s="21">
        <f t="shared" si="3"/>
        <v>0</v>
      </c>
    </row>
    <row r="75" spans="1:8" x14ac:dyDescent="0.2">
      <c r="A75" s="18">
        <v>9600</v>
      </c>
      <c r="B75" s="19" t="s">
        <v>81</v>
      </c>
      <c r="C75" s="21">
        <v>0</v>
      </c>
      <c r="D75" s="21">
        <v>0</v>
      </c>
      <c r="E75" s="21">
        <f t="shared" si="2"/>
        <v>0</v>
      </c>
      <c r="F75" s="21">
        <v>0</v>
      </c>
      <c r="G75" s="21">
        <v>0</v>
      </c>
      <c r="H75" s="21">
        <f t="shared" si="3"/>
        <v>0</v>
      </c>
    </row>
    <row r="76" spans="1:8" x14ac:dyDescent="0.2">
      <c r="A76" s="18">
        <v>9900</v>
      </c>
      <c r="B76" s="24" t="s">
        <v>82</v>
      </c>
      <c r="C76" s="25">
        <v>0</v>
      </c>
      <c r="D76" s="25">
        <v>0</v>
      </c>
      <c r="E76" s="25">
        <f t="shared" si="2"/>
        <v>0</v>
      </c>
      <c r="F76" s="25">
        <v>0</v>
      </c>
      <c r="G76" s="25">
        <v>0</v>
      </c>
      <c r="H76" s="25">
        <f t="shared" si="3"/>
        <v>0</v>
      </c>
    </row>
    <row r="77" spans="1:8" x14ac:dyDescent="0.2">
      <c r="A77" s="26"/>
      <c r="B77" s="27" t="s">
        <v>83</v>
      </c>
      <c r="C77" s="28">
        <f>SUM(C5+C13+C23+C33+C43+C53+C57+C65+C69)</f>
        <v>17524244</v>
      </c>
      <c r="D77" s="28">
        <f t="shared" ref="D77:H77" si="4">SUM(D5+D13+D23+D33+D43+D53+D57+D65+D69)</f>
        <v>0</v>
      </c>
      <c r="E77" s="28">
        <f>SUM(E5+E13+E23+E33+E43+E53+E57+E65+E69)</f>
        <v>17524244</v>
      </c>
      <c r="F77" s="28">
        <f t="shared" si="4"/>
        <v>6739990.3300000001</v>
      </c>
      <c r="G77" s="28">
        <f t="shared" si="4"/>
        <v>6576154.1600000001</v>
      </c>
      <c r="H77" s="28">
        <f t="shared" si="4"/>
        <v>10784253.67</v>
      </c>
    </row>
    <row r="82" spans="2:9" x14ac:dyDescent="0.2">
      <c r="B82" s="29" t="s">
        <v>84</v>
      </c>
      <c r="C82" s="30"/>
      <c r="D82" s="30"/>
      <c r="E82" s="31"/>
      <c r="F82" s="32"/>
      <c r="G82" s="32"/>
      <c r="H82" s="32"/>
      <c r="I82" s="32"/>
    </row>
    <row r="83" spans="2:9" x14ac:dyDescent="0.2">
      <c r="B83" s="33"/>
      <c r="C83" s="30"/>
      <c r="D83" s="30"/>
      <c r="E83" s="31"/>
      <c r="F83" s="32"/>
      <c r="G83" s="32"/>
      <c r="H83" s="32"/>
      <c r="I83" s="32"/>
    </row>
    <row r="84" spans="2:9" x14ac:dyDescent="0.2">
      <c r="B84" s="33"/>
      <c r="C84" s="30"/>
      <c r="D84" s="30"/>
      <c r="E84" s="31"/>
      <c r="F84" s="32"/>
      <c r="G84" s="32"/>
      <c r="H84" s="32"/>
      <c r="I84" s="32"/>
    </row>
    <row r="85" spans="2:9" x14ac:dyDescent="0.2">
      <c r="B85" s="33"/>
      <c r="C85" s="30"/>
      <c r="D85" s="30"/>
      <c r="E85" s="31"/>
      <c r="F85" s="32"/>
      <c r="G85" s="32"/>
      <c r="H85" s="32"/>
      <c r="I85" s="32"/>
    </row>
    <row r="86" spans="2:9" x14ac:dyDescent="0.2">
      <c r="B86" s="33"/>
      <c r="C86" s="30"/>
      <c r="D86" s="30"/>
      <c r="E86" s="31"/>
      <c r="F86" s="32"/>
      <c r="G86" s="32"/>
      <c r="H86" s="32"/>
      <c r="I86" s="32"/>
    </row>
    <row r="87" spans="2:9" x14ac:dyDescent="0.2">
      <c r="B87" s="33"/>
      <c r="C87" s="30"/>
      <c r="D87" s="30"/>
      <c r="E87" s="31"/>
      <c r="F87" s="32"/>
      <c r="G87" s="32"/>
      <c r="H87" s="32"/>
      <c r="I87" s="32"/>
    </row>
    <row r="88" spans="2:9" x14ac:dyDescent="0.2">
      <c r="B88" s="34"/>
      <c r="C88" s="35"/>
      <c r="D88" s="34"/>
      <c r="E88" s="34"/>
      <c r="F88" s="32"/>
      <c r="G88" s="32"/>
      <c r="H88" s="32"/>
      <c r="I88" s="32"/>
    </row>
    <row r="89" spans="2:9" x14ac:dyDescent="0.2">
      <c r="B89" s="36"/>
      <c r="C89" s="34"/>
      <c r="D89" s="34"/>
      <c r="E89" s="34"/>
      <c r="F89" s="32"/>
      <c r="G89" s="32"/>
      <c r="H89" s="32"/>
      <c r="I89" s="32"/>
    </row>
    <row r="90" spans="2:9" x14ac:dyDescent="0.2">
      <c r="B90" s="34" t="s">
        <v>85</v>
      </c>
      <c r="C90" s="36" t="s">
        <v>86</v>
      </c>
      <c r="E90" s="36"/>
      <c r="F90" s="33" t="s">
        <v>86</v>
      </c>
      <c r="G90" s="32"/>
      <c r="I90" s="32"/>
    </row>
    <row r="91" spans="2:9" x14ac:dyDescent="0.2">
      <c r="B91" s="37" t="s">
        <v>87</v>
      </c>
      <c r="C91" s="37" t="s">
        <v>88</v>
      </c>
      <c r="E91" s="38"/>
      <c r="F91" s="33" t="s">
        <v>89</v>
      </c>
      <c r="G91" s="32"/>
      <c r="I91" s="32"/>
    </row>
    <row r="92" spans="2:9" x14ac:dyDescent="0.2">
      <c r="B92" s="30" t="s">
        <v>90</v>
      </c>
      <c r="C92" s="33" t="s">
        <v>91</v>
      </c>
      <c r="E92" s="31"/>
      <c r="F92" s="33" t="s">
        <v>92</v>
      </c>
      <c r="G92" s="32"/>
      <c r="I92" s="3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1181102362204722" right="0.31496062992125984" top="0.55118110236220474" bottom="0.55118110236220474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2018-07-30T14:55:01Z</dcterms:created>
  <dcterms:modified xsi:type="dcterms:W3CDTF">2018-07-30T14:56:00Z</dcterms:modified>
</cp:coreProperties>
</file>