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4o 2018\08 Disciplina Financiera\"/>
    </mc:Choice>
  </mc:AlternateContent>
  <bookViews>
    <workbookView xWindow="0" yWindow="0" windowWidth="28800" windowHeight="12435"/>
  </bookViews>
  <sheets>
    <sheet name="F1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F67" i="1"/>
  <c r="E67" i="1"/>
  <c r="F62" i="1"/>
  <c r="F78" i="1" s="1"/>
  <c r="E62" i="1"/>
  <c r="E78" i="1" s="1"/>
  <c r="C59" i="1"/>
  <c r="B59" i="1"/>
  <c r="F56" i="1"/>
  <c r="E5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C24" i="1"/>
  <c r="B24" i="1"/>
  <c r="F22" i="1"/>
  <c r="E22" i="1"/>
  <c r="F18" i="1"/>
  <c r="E18" i="1"/>
  <c r="C16" i="1"/>
  <c r="B16" i="1"/>
  <c r="F8" i="1"/>
  <c r="F46" i="1" s="1"/>
  <c r="F58" i="1" s="1"/>
  <c r="F80" i="1" s="1"/>
  <c r="E8" i="1"/>
  <c r="E46" i="1" s="1"/>
  <c r="E58" i="1" s="1"/>
  <c r="E80" i="1" s="1"/>
  <c r="C8" i="1"/>
  <c r="C46" i="1" s="1"/>
  <c r="C61" i="1" s="1"/>
  <c r="B8" i="1"/>
  <c r="B46" i="1" s="1"/>
  <c r="B61" i="1" s="1"/>
</calcChain>
</file>

<file path=xl/sharedStrings.xml><?xml version="1.0" encoding="utf-8"?>
<sst xmlns="http://schemas.openxmlformats.org/spreadsheetml/2006/main" count="140" uniqueCount="135">
  <si>
    <t>SISTEMA DE AGUA POTABLE Y ALCANTARILLADO DE ROMITA</t>
  </si>
  <si>
    <t>Estado de Situación Financiera Detallado - LDF</t>
  </si>
  <si>
    <t>Al 31 de diciembre de 2017 y al 31 de Diciembre de 2018</t>
  </si>
  <si>
    <t>(PESOS)</t>
  </si>
  <si>
    <t xml:space="preserve">   Concepto (c)</t>
  </si>
  <si>
    <t>2018 (d)</t>
  </si>
  <si>
    <t>31 de diciembre de 2017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</si>
  <si>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</si>
  <si>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</si>
  <si>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</si>
  <si>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</si>
  <si>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</si>
  <si>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</si>
  <si>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</si>
  <si>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</si>
  <si>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</si>
  <si>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</si>
  <si>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</si>
  <si>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</si>
  <si>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</si>
  <si>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</si>
  <si>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</si>
  <si>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</si>
  <si>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</si>
  <si>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</si>
  <si>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</si>
  <si>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</si>
  <si>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</si>
  <si>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</si>
  <si>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</si>
  <si>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</si>
  <si>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</si>
  <si>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</si>
  <si>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</si>
  <si>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</si>
  <si>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</si>
  <si>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</si>
  <si>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</si>
  <si>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</si>
  <si>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</si>
  <si>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</si>
  <si>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</si>
  <si>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</si>
  <si>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</si>
  <si>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</si>
  <si>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</si>
  <si>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</si>
  <si>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</si>
  <si>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</si>
  <si>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</si>
  <si>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</si>
  <si>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</si>
  <si>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</si>
  <si>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</si>
  <si>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</si>
  <si>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</si>
  <si>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</si>
  <si>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</si>
  <si>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</si>
  <si>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</si>
  <si>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</si>
  <si>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</si>
  <si>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</si>
  <si>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</si>
  <si>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</si>
  <si>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</si>
  <si>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</si>
  <si>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</si>
  <si>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</si>
  <si>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</si>
  <si>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</si>
  <si>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</si>
  <si>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</si>
  <si>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</si>
  <si>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</si>
  <si>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</si>
  <si>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</si>
  <si>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</si>
  <si>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</si>
  <si>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</si>
  <si>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</si>
  <si>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</si>
  <si>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</si>
  <si>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</si>
  <si>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</si>
  <si>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</si>
  <si>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</si>
  <si>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</si>
  <si>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</si>
  <si>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</si>
  <si>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</si>
  <si>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</si>
  <si>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</si>
  <si>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</si>
  <si>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</si>
  <si>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</si>
  <si>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</si>
  <si>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</si>
  <si>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</si>
  <si>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</si>
  <si>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</si>
  <si>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</si>
  <si>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</si>
  <si>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</si>
  <si>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</si>
  <si>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</si>
  <si>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</si>
  <si>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</si>
  <si>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</si>
  <si>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</si>
  <si>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</si>
  <si>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</si>
  <si>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</si>
  <si>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</si>
  <si>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</si>
  <si>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</si>
  <si>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</si>
  <si>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</si>
  <si>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</si>
  <si>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</si>
  <si>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</si>
  <si>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</si>
  <si>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</si>
  <si>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</si>
  <si>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</si>
  <si>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</si>
  <si>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</si>
  <si>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</si>
  <si>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Presidente del Consejo Directivo</t>
  </si>
  <si>
    <t xml:space="preserve">                    Director General</t>
  </si>
  <si>
    <t xml:space="preserve">  Encargada Administrativa</t>
  </si>
  <si>
    <t xml:space="preserve">               Encargada Administrativa</t>
  </si>
  <si>
    <t xml:space="preserve">                   Dr. José Soria Gasca</t>
  </si>
  <si>
    <t xml:space="preserve">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</si>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</sst>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</cellStyleXfs>
  <cellXfs count="6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13" xfId="0" applyFont="1" applyFill="1" applyBorder="1" applyAlignment="1">
      <alignment horizontal="left" vertical="center" indent="2"/>
    </xf>
    <xf numFmtId="0" fontId="3" fillId="0" borderId="1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2"/>
    </xf>
    <xf numFmtId="0" fontId="3" fillId="0" borderId="13" xfId="0" applyFont="1" applyFill="1" applyBorder="1" applyAlignment="1">
      <alignment horizontal="left" vertical="center" indent="3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left" vertical="center" indent="3"/>
    </xf>
    <xf numFmtId="0" fontId="3" fillId="0" borderId="13" xfId="0" applyFont="1" applyFill="1" applyBorder="1" applyAlignment="1">
      <alignment horizontal="left" vertical="center" indent="5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>
      <alignment horizontal="left" vertical="center" indent="5"/>
    </xf>
    <xf numFmtId="4" fontId="3" fillId="0" borderId="13" xfId="0" applyNumberFormat="1" applyFont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3" fillId="0" borderId="13" xfId="2" applyNumberFormat="1" applyFont="1" applyBorder="1" applyAlignment="1">
      <alignment vertical="center"/>
    </xf>
    <xf numFmtId="0" fontId="3" fillId="0" borderId="5" xfId="0" applyFont="1" applyFill="1" applyBorder="1" applyAlignment="1">
      <alignment horizontal="left" indent="3"/>
    </xf>
    <xf numFmtId="0" fontId="2" fillId="0" borderId="5" xfId="0" applyFont="1" applyFill="1" applyBorder="1" applyAlignment="1">
      <alignment horizontal="left" indent="2"/>
    </xf>
    <xf numFmtId="0" fontId="3" fillId="0" borderId="5" xfId="0" applyFont="1" applyFill="1" applyBorder="1" applyAlignment="1">
      <alignment horizontal="left" vertical="center" indent="2"/>
    </xf>
    <xf numFmtId="0" fontId="3" fillId="0" borderId="13" xfId="0" applyFont="1" applyFill="1" applyBorder="1"/>
    <xf numFmtId="0" fontId="3" fillId="0" borderId="14" xfId="0" applyFont="1" applyBorder="1"/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left" indent="2"/>
    </xf>
    <xf numFmtId="0" fontId="3" fillId="0" borderId="0" xfId="0" applyFont="1"/>
    <xf numFmtId="0" fontId="4" fillId="0" borderId="0" xfId="3" applyFont="1" applyAlignment="1" applyProtection="1">
      <alignment vertical="top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3" applyFont="1" applyAlignment="1">
      <alignment vertical="top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 wrapText="1" indent="5"/>
      <protection locked="0"/>
    </xf>
    <xf numFmtId="0" fontId="4" fillId="0" borderId="0" xfId="3" applyFont="1" applyAlignment="1" applyProtection="1">
      <alignment vertical="top"/>
      <protection locked="0"/>
    </xf>
    <xf numFmtId="0" fontId="3" fillId="0" borderId="0" xfId="0" applyFont="1" applyAlignment="1" applyProtection="1">
      <protection locked="0"/>
    </xf>
    <xf numFmtId="0" fontId="4" fillId="0" borderId="0" xfId="3" applyFont="1" applyAlignment="1">
      <alignment horizontal="right" vertical="top"/>
    </xf>
    <xf numFmtId="0" fontId="0" fillId="0" borderId="0" xfId="0" applyFont="1" applyAlignment="1" applyProtection="1">
      <protection locked="0"/>
    </xf>
    <xf numFmtId="0" fontId="4" fillId="0" borderId="0" xfId="3" applyFont="1" applyBorder="1" applyAlignment="1" applyProtection="1">
      <alignment vertical="top"/>
      <protection locked="0"/>
    </xf>
    <xf numFmtId="0" fontId="4" fillId="0" borderId="0" xfId="3" applyFont="1" applyBorder="1" applyAlignment="1" applyProtection="1">
      <protection locked="0"/>
    </xf>
    <xf numFmtId="0" fontId="4" fillId="0" borderId="0" xfId="3" applyFont="1" applyAlignment="1">
      <alignment horizontal="center" vertical="top"/>
    </xf>
    <xf numFmtId="0" fontId="4" fillId="0" borderId="0" xfId="3" applyFont="1" applyAlignment="1"/>
    <xf numFmtId="0" fontId="7" fillId="0" borderId="0" xfId="0" applyFont="1" applyAlignment="1" applyProtection="1">
      <protection locked="0"/>
    </xf>
    <xf numFmtId="0" fontId="0" fillId="0" borderId="0" xfId="0" applyAlignment="1">
      <alignment horizontal="left" indent="2"/>
    </xf>
  </cellXfs>
  <cellStyles count="4">
    <cellStyle name="Millares 2" xfId="1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76200</xdr:rowOff>
    </xdr:from>
    <xdr:to>
      <xdr:col>0</xdr:col>
      <xdr:colOff>4514850</xdr:colOff>
      <xdr:row>3</xdr:row>
      <xdr:rowOff>95250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76200"/>
          <a:ext cx="1695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4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17524244</v>
          </cell>
          <cell r="C9">
            <v>-1507151.75</v>
          </cell>
          <cell r="D9">
            <v>16017092.25</v>
          </cell>
          <cell r="E9">
            <v>15612361.220000001</v>
          </cell>
          <cell r="F9">
            <v>14897176.780000001</v>
          </cell>
          <cell r="G9">
            <v>404731.02999999997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7283"/>
  <sheetViews>
    <sheetView tabSelected="1" workbookViewId="0">
      <selection activeCell="A11" sqref="A11"/>
    </sheetView>
  </sheetViews>
  <sheetFormatPr baseColWidth="10" defaultColWidth="0" defaultRowHeight="15" customHeight="1" zeroHeight="1" x14ac:dyDescent="0.25"/>
  <cols>
    <col min="1" max="1" width="73.28515625" style="60" customWidth="1"/>
    <col min="2" max="2" width="12.85546875" customWidth="1"/>
    <col min="3" max="3" width="13.7109375" customWidth="1"/>
    <col min="4" max="4" width="74.28515625" style="60" customWidth="1"/>
    <col min="5" max="5" width="12.85546875" customWidth="1"/>
    <col min="6" max="6" width="13.7109375" customWidth="1"/>
    <col min="7" max="16383" width="10.7109375" hidden="1"/>
    <col min="16384" max="16384" width="2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2</v>
      </c>
      <c r="B3" s="8"/>
      <c r="C3" s="8"/>
      <c r="D3" s="8"/>
      <c r="E3" s="8"/>
      <c r="F3" s="9"/>
    </row>
    <row r="4" spans="1:6" x14ac:dyDescent="0.25">
      <c r="A4" s="10" t="s">
        <v>3</v>
      </c>
      <c r="B4" s="11"/>
      <c r="C4" s="11"/>
      <c r="D4" s="11"/>
      <c r="E4" s="11"/>
      <c r="F4" s="12"/>
    </row>
    <row r="5" spans="1:6" s="17" customFormat="1" ht="22.5" x14ac:dyDescent="0.25">
      <c r="A5" s="13" t="s">
        <v>4</v>
      </c>
      <c r="B5" s="14" t="s">
        <v>5</v>
      </c>
      <c r="C5" s="15" t="s">
        <v>6</v>
      </c>
      <c r="D5" s="16" t="s">
        <v>7</v>
      </c>
      <c r="E5" s="14" t="s">
        <v>5</v>
      </c>
      <c r="F5" s="15" t="s">
        <v>6</v>
      </c>
    </row>
    <row r="6" spans="1:6" x14ac:dyDescent="0.25">
      <c r="A6" s="18" t="s">
        <v>8</v>
      </c>
      <c r="B6" s="19"/>
      <c r="C6" s="19"/>
      <c r="D6" s="20" t="s">
        <v>9</v>
      </c>
      <c r="E6" s="19"/>
      <c r="F6" s="19"/>
    </row>
    <row r="7" spans="1:6" x14ac:dyDescent="0.25">
      <c r="A7" s="21" t="s">
        <v>10</v>
      </c>
      <c r="B7" s="22"/>
      <c r="C7" s="22"/>
      <c r="D7" s="23" t="s">
        <v>11</v>
      </c>
      <c r="E7" s="22"/>
      <c r="F7" s="22"/>
    </row>
    <row r="8" spans="1:6" x14ac:dyDescent="0.25">
      <c r="A8" s="24" t="s">
        <v>12</v>
      </c>
      <c r="B8" s="25">
        <f>SUM(B9:B15)</f>
        <v>955585.49</v>
      </c>
      <c r="C8" s="25">
        <f>SUM(C9:C15)</f>
        <v>253729.37</v>
      </c>
      <c r="D8" s="26" t="s">
        <v>13</v>
      </c>
      <c r="E8" s="25">
        <f>SUM(E9:E17)</f>
        <v>2470653.9699999997</v>
      </c>
      <c r="F8" s="25">
        <f>SUM(F9:F17)</f>
        <v>2230872.87</v>
      </c>
    </row>
    <row r="9" spans="1:6" x14ac:dyDescent="0.25">
      <c r="A9" s="27" t="s">
        <v>14</v>
      </c>
      <c r="B9" s="28">
        <v>0</v>
      </c>
      <c r="C9" s="25">
        <v>0</v>
      </c>
      <c r="D9" s="29" t="s">
        <v>15</v>
      </c>
      <c r="E9" s="30">
        <v>128465.98</v>
      </c>
      <c r="F9" s="30">
        <v>112618.72</v>
      </c>
    </row>
    <row r="10" spans="1:6" x14ac:dyDescent="0.25">
      <c r="A10" s="27" t="s">
        <v>16</v>
      </c>
      <c r="B10" s="25">
        <v>0</v>
      </c>
      <c r="C10" s="25">
        <v>0</v>
      </c>
      <c r="D10" s="29" t="s">
        <v>17</v>
      </c>
      <c r="E10" s="30">
        <v>897914.98</v>
      </c>
      <c r="F10" s="30">
        <v>615998.31999999995</v>
      </c>
    </row>
    <row r="11" spans="1:6" x14ac:dyDescent="0.25">
      <c r="A11" s="27" t="s">
        <v>18</v>
      </c>
      <c r="B11" s="30">
        <v>955585.49</v>
      </c>
      <c r="C11" s="30">
        <v>253729.37</v>
      </c>
      <c r="D11" s="29" t="s">
        <v>19</v>
      </c>
      <c r="E11" s="25">
        <v>0</v>
      </c>
      <c r="F11" s="25">
        <v>0</v>
      </c>
    </row>
    <row r="12" spans="1:6" x14ac:dyDescent="0.25">
      <c r="A12" s="27" t="s">
        <v>20</v>
      </c>
      <c r="B12" s="25">
        <v>0</v>
      </c>
      <c r="C12" s="25">
        <v>0</v>
      </c>
      <c r="D12" s="29" t="s">
        <v>21</v>
      </c>
      <c r="E12" s="25">
        <v>0</v>
      </c>
      <c r="F12" s="25">
        <v>0</v>
      </c>
    </row>
    <row r="13" spans="1:6" x14ac:dyDescent="0.25">
      <c r="A13" s="27" t="s">
        <v>22</v>
      </c>
      <c r="B13" s="25">
        <v>0</v>
      </c>
      <c r="C13" s="25">
        <v>0</v>
      </c>
      <c r="D13" s="29" t="s">
        <v>23</v>
      </c>
      <c r="E13" s="25">
        <v>0</v>
      </c>
      <c r="F13" s="25">
        <v>0</v>
      </c>
    </row>
    <row r="14" spans="1:6" x14ac:dyDescent="0.25">
      <c r="A14" s="27" t="s">
        <v>24</v>
      </c>
      <c r="B14" s="25">
        <v>0</v>
      </c>
      <c r="C14" s="25">
        <v>0</v>
      </c>
      <c r="D14" s="29" t="s">
        <v>25</v>
      </c>
      <c r="E14" s="25">
        <v>0</v>
      </c>
      <c r="F14" s="25">
        <v>0</v>
      </c>
    </row>
    <row r="15" spans="1:6" x14ac:dyDescent="0.25">
      <c r="A15" s="27" t="s">
        <v>26</v>
      </c>
      <c r="B15" s="25">
        <v>0</v>
      </c>
      <c r="C15" s="25">
        <v>0</v>
      </c>
      <c r="D15" s="29" t="s">
        <v>27</v>
      </c>
      <c r="E15" s="30">
        <v>1432365.01</v>
      </c>
      <c r="F15" s="30">
        <v>1498153.98</v>
      </c>
    </row>
    <row r="16" spans="1:6" x14ac:dyDescent="0.25">
      <c r="A16" s="24" t="s">
        <v>28</v>
      </c>
      <c r="B16" s="25">
        <f>SUM(B17:B23)</f>
        <v>7905100.9199999999</v>
      </c>
      <c r="C16" s="25">
        <f>SUM(C17:C23)</f>
        <v>7961494.8000000007</v>
      </c>
      <c r="D16" s="29" t="s">
        <v>29</v>
      </c>
      <c r="E16" s="30">
        <v>0</v>
      </c>
      <c r="F16" s="30">
        <v>0</v>
      </c>
    </row>
    <row r="17" spans="1:6" x14ac:dyDescent="0.25">
      <c r="A17" s="27" t="s">
        <v>30</v>
      </c>
      <c r="B17" s="30">
        <v>498204.25</v>
      </c>
      <c r="C17" s="30">
        <v>435678.02</v>
      </c>
      <c r="D17" s="29" t="s">
        <v>31</v>
      </c>
      <c r="E17" s="30">
        <v>11908</v>
      </c>
      <c r="F17" s="30">
        <v>4101.8500000000004</v>
      </c>
    </row>
    <row r="18" spans="1:6" x14ac:dyDescent="0.25">
      <c r="A18" s="27" t="s">
        <v>32</v>
      </c>
      <c r="B18" s="30">
        <v>4094228.87</v>
      </c>
      <c r="C18" s="30">
        <v>4057302.95</v>
      </c>
      <c r="D18" s="26" t="s">
        <v>33</v>
      </c>
      <c r="E18" s="25">
        <f>SUM(E19:E21)</f>
        <v>0</v>
      </c>
      <c r="F18" s="25">
        <f>SUM(F19:F21)</f>
        <v>0</v>
      </c>
    </row>
    <row r="19" spans="1:6" x14ac:dyDescent="0.25">
      <c r="A19" s="27" t="s">
        <v>34</v>
      </c>
      <c r="B19" s="30">
        <v>5585.97</v>
      </c>
      <c r="C19" s="30">
        <v>5238.05</v>
      </c>
      <c r="D19" s="29" t="s">
        <v>35</v>
      </c>
      <c r="E19" s="25">
        <v>0</v>
      </c>
      <c r="F19" s="25">
        <v>0</v>
      </c>
    </row>
    <row r="20" spans="1:6" x14ac:dyDescent="0.25">
      <c r="A20" s="27" t="s">
        <v>36</v>
      </c>
      <c r="B20" s="30">
        <v>0</v>
      </c>
      <c r="C20" s="30">
        <v>0</v>
      </c>
      <c r="D20" s="29" t="s">
        <v>37</v>
      </c>
      <c r="E20" s="25">
        <v>0</v>
      </c>
      <c r="F20" s="25">
        <v>0</v>
      </c>
    </row>
    <row r="21" spans="1:6" x14ac:dyDescent="0.25">
      <c r="A21" s="27" t="s">
        <v>38</v>
      </c>
      <c r="B21" s="30">
        <v>4700</v>
      </c>
      <c r="C21" s="30">
        <v>4700</v>
      </c>
      <c r="D21" s="29" t="s">
        <v>39</v>
      </c>
      <c r="E21" s="25">
        <v>0</v>
      </c>
      <c r="F21" s="25">
        <v>0</v>
      </c>
    </row>
    <row r="22" spans="1:6" x14ac:dyDescent="0.25">
      <c r="A22" s="27" t="s">
        <v>40</v>
      </c>
      <c r="B22" s="30">
        <v>0</v>
      </c>
      <c r="C22" s="30">
        <v>0</v>
      </c>
      <c r="D22" s="26" t="s">
        <v>41</v>
      </c>
      <c r="E22" s="25">
        <f>E23+E24</f>
        <v>0</v>
      </c>
      <c r="F22" s="25">
        <f>F23+F24</f>
        <v>0</v>
      </c>
    </row>
    <row r="23" spans="1:6" x14ac:dyDescent="0.25">
      <c r="A23" s="27" t="s">
        <v>42</v>
      </c>
      <c r="B23" s="30">
        <v>3302381.83</v>
      </c>
      <c r="C23" s="30">
        <v>3458575.78</v>
      </c>
      <c r="D23" s="29" t="s">
        <v>43</v>
      </c>
      <c r="E23" s="25">
        <v>0</v>
      </c>
      <c r="F23" s="25">
        <v>0</v>
      </c>
    </row>
    <row r="24" spans="1:6" x14ac:dyDescent="0.25">
      <c r="A24" s="24" t="s">
        <v>44</v>
      </c>
      <c r="B24" s="25">
        <f>SUM(B25:B29)</f>
        <v>0</v>
      </c>
      <c r="C24" s="25">
        <f>SUM(C25:C29)</f>
        <v>0</v>
      </c>
      <c r="D24" s="29" t="s">
        <v>45</v>
      </c>
      <c r="E24" s="25">
        <v>0</v>
      </c>
      <c r="F24" s="25">
        <v>0</v>
      </c>
    </row>
    <row r="25" spans="1:6" x14ac:dyDescent="0.25">
      <c r="A25" s="27" t="s">
        <v>46</v>
      </c>
      <c r="B25" s="25">
        <v>0</v>
      </c>
      <c r="C25" s="25">
        <v>0</v>
      </c>
      <c r="D25" s="26" t="s">
        <v>47</v>
      </c>
      <c r="E25" s="25">
        <v>0</v>
      </c>
      <c r="F25" s="25">
        <v>0</v>
      </c>
    </row>
    <row r="26" spans="1:6" x14ac:dyDescent="0.25">
      <c r="A26" s="27" t="s">
        <v>48</v>
      </c>
      <c r="B26" s="25">
        <v>0</v>
      </c>
      <c r="C26" s="25">
        <v>0</v>
      </c>
      <c r="D26" s="26" t="s">
        <v>49</v>
      </c>
      <c r="E26" s="25">
        <f>SUM(E27:E29)</f>
        <v>0</v>
      </c>
      <c r="F26" s="25">
        <f>SUM(F27:F29)</f>
        <v>0</v>
      </c>
    </row>
    <row r="27" spans="1:6" x14ac:dyDescent="0.25">
      <c r="A27" s="27" t="s">
        <v>50</v>
      </c>
      <c r="B27" s="25">
        <v>0</v>
      </c>
      <c r="C27" s="25">
        <v>0</v>
      </c>
      <c r="D27" s="29" t="s">
        <v>51</v>
      </c>
      <c r="E27" s="25">
        <v>0</v>
      </c>
      <c r="F27" s="25">
        <v>0</v>
      </c>
    </row>
    <row r="28" spans="1:6" x14ac:dyDescent="0.25">
      <c r="A28" s="27" t="s">
        <v>52</v>
      </c>
      <c r="B28" s="25">
        <v>0</v>
      </c>
      <c r="C28" s="25">
        <v>0</v>
      </c>
      <c r="D28" s="29" t="s">
        <v>53</v>
      </c>
      <c r="E28" s="25">
        <v>0</v>
      </c>
      <c r="F28" s="25">
        <v>0</v>
      </c>
    </row>
    <row r="29" spans="1:6" x14ac:dyDescent="0.25">
      <c r="A29" s="27" t="s">
        <v>54</v>
      </c>
      <c r="B29" s="25">
        <v>0</v>
      </c>
      <c r="C29" s="25">
        <v>0</v>
      </c>
      <c r="D29" s="29" t="s">
        <v>55</v>
      </c>
      <c r="E29" s="25">
        <v>0</v>
      </c>
      <c r="F29" s="25">
        <v>0</v>
      </c>
    </row>
    <row r="30" spans="1:6" x14ac:dyDescent="0.25">
      <c r="A30" s="24" t="s">
        <v>56</v>
      </c>
      <c r="B30" s="25">
        <f>SUM(B31:B35)</f>
        <v>0</v>
      </c>
      <c r="C30" s="25">
        <f>SUM(C31:C35)</f>
        <v>0</v>
      </c>
      <c r="D30" s="26" t="s">
        <v>57</v>
      </c>
      <c r="E30" s="25">
        <f>SUM(E31:E36)</f>
        <v>0</v>
      </c>
      <c r="F30" s="25">
        <f>SUM(F31:F36)</f>
        <v>0</v>
      </c>
    </row>
    <row r="31" spans="1:6" x14ac:dyDescent="0.25">
      <c r="A31" s="27" t="s">
        <v>58</v>
      </c>
      <c r="B31" s="25">
        <v>0</v>
      </c>
      <c r="C31" s="25">
        <v>0</v>
      </c>
      <c r="D31" s="29" t="s">
        <v>59</v>
      </c>
      <c r="E31" s="25">
        <v>0</v>
      </c>
      <c r="F31" s="25">
        <v>0</v>
      </c>
    </row>
    <row r="32" spans="1:6" x14ac:dyDescent="0.25">
      <c r="A32" s="27" t="s">
        <v>60</v>
      </c>
      <c r="B32" s="25">
        <v>0</v>
      </c>
      <c r="C32" s="25">
        <v>0</v>
      </c>
      <c r="D32" s="29" t="s">
        <v>61</v>
      </c>
      <c r="E32" s="25">
        <v>0</v>
      </c>
      <c r="F32" s="25">
        <v>0</v>
      </c>
    </row>
    <row r="33" spans="1:6" x14ac:dyDescent="0.25">
      <c r="A33" s="27" t="s">
        <v>62</v>
      </c>
      <c r="B33" s="25">
        <v>0</v>
      </c>
      <c r="C33" s="25">
        <v>0</v>
      </c>
      <c r="D33" s="29" t="s">
        <v>63</v>
      </c>
      <c r="E33" s="25">
        <v>0</v>
      </c>
      <c r="F33" s="25">
        <v>0</v>
      </c>
    </row>
    <row r="34" spans="1:6" x14ac:dyDescent="0.25">
      <c r="A34" s="27" t="s">
        <v>64</v>
      </c>
      <c r="B34" s="25">
        <v>0</v>
      </c>
      <c r="C34" s="25">
        <v>0</v>
      </c>
      <c r="D34" s="29" t="s">
        <v>65</v>
      </c>
      <c r="E34" s="25">
        <v>0</v>
      </c>
      <c r="F34" s="25">
        <v>0</v>
      </c>
    </row>
    <row r="35" spans="1:6" x14ac:dyDescent="0.25">
      <c r="A35" s="27" t="s">
        <v>66</v>
      </c>
      <c r="B35" s="25">
        <v>0</v>
      </c>
      <c r="C35" s="25">
        <v>0</v>
      </c>
      <c r="D35" s="29" t="s">
        <v>67</v>
      </c>
      <c r="E35" s="25">
        <v>0</v>
      </c>
      <c r="F35" s="25">
        <v>0</v>
      </c>
    </row>
    <row r="36" spans="1:6" x14ac:dyDescent="0.25">
      <c r="A36" s="24" t="s">
        <v>68</v>
      </c>
      <c r="B36" s="30">
        <v>231608.3</v>
      </c>
      <c r="C36" s="30">
        <v>232558.41</v>
      </c>
      <c r="D36" s="29" t="s">
        <v>69</v>
      </c>
      <c r="E36" s="25">
        <v>0</v>
      </c>
      <c r="F36" s="25">
        <v>0</v>
      </c>
    </row>
    <row r="37" spans="1:6" x14ac:dyDescent="0.25">
      <c r="A37" s="24" t="s">
        <v>70</v>
      </c>
      <c r="B37" s="25">
        <f>SUM(B38:B39)</f>
        <v>-2982437.43</v>
      </c>
      <c r="C37" s="25">
        <f>SUM(C38:C39)</f>
        <v>-2982437.43</v>
      </c>
      <c r="D37" s="26" t="s">
        <v>71</v>
      </c>
      <c r="E37" s="25">
        <f>SUM(E38:E40)</f>
        <v>0</v>
      </c>
      <c r="F37" s="25">
        <f>SUM(F38:F40)</f>
        <v>0</v>
      </c>
    </row>
    <row r="38" spans="1:6" x14ac:dyDescent="0.25">
      <c r="A38" s="27" t="s">
        <v>72</v>
      </c>
      <c r="B38" s="30">
        <v>-2982437.43</v>
      </c>
      <c r="C38" s="30">
        <v>-2982437.43</v>
      </c>
      <c r="D38" s="29" t="s">
        <v>73</v>
      </c>
      <c r="E38" s="25">
        <v>0</v>
      </c>
      <c r="F38" s="25">
        <v>0</v>
      </c>
    </row>
    <row r="39" spans="1:6" x14ac:dyDescent="0.25">
      <c r="A39" s="27" t="s">
        <v>74</v>
      </c>
      <c r="B39" s="25">
        <v>0</v>
      </c>
      <c r="C39" s="25">
        <v>0</v>
      </c>
      <c r="D39" s="29" t="s">
        <v>75</v>
      </c>
      <c r="E39" s="25">
        <v>0</v>
      </c>
      <c r="F39" s="25">
        <v>0</v>
      </c>
    </row>
    <row r="40" spans="1:6" x14ac:dyDescent="0.25">
      <c r="A40" s="24" t="s">
        <v>76</v>
      </c>
      <c r="B40" s="25">
        <f>SUM(B41:B44)</f>
        <v>0</v>
      </c>
      <c r="C40" s="25">
        <f>SUM(C41:C44)</f>
        <v>0</v>
      </c>
      <c r="D40" s="29" t="s">
        <v>77</v>
      </c>
      <c r="E40" s="25">
        <v>0</v>
      </c>
      <c r="F40" s="25">
        <v>0</v>
      </c>
    </row>
    <row r="41" spans="1:6" x14ac:dyDescent="0.25">
      <c r="A41" s="27" t="s">
        <v>78</v>
      </c>
      <c r="B41" s="25">
        <v>0</v>
      </c>
      <c r="C41" s="25">
        <v>0</v>
      </c>
      <c r="D41" s="26" t="s">
        <v>79</v>
      </c>
      <c r="E41" s="25">
        <f>SUM(E42:E44)</f>
        <v>0</v>
      </c>
      <c r="F41" s="25">
        <f>SUM(F42:F44)</f>
        <v>0</v>
      </c>
    </row>
    <row r="42" spans="1:6" x14ac:dyDescent="0.25">
      <c r="A42" s="27" t="s">
        <v>80</v>
      </c>
      <c r="B42" s="25">
        <v>0</v>
      </c>
      <c r="C42" s="25">
        <v>0</v>
      </c>
      <c r="D42" s="29" t="s">
        <v>81</v>
      </c>
      <c r="E42" s="25">
        <v>0</v>
      </c>
      <c r="F42" s="25">
        <v>0</v>
      </c>
    </row>
    <row r="43" spans="1:6" x14ac:dyDescent="0.25">
      <c r="A43" s="27" t="s">
        <v>82</v>
      </c>
      <c r="B43" s="25">
        <v>0</v>
      </c>
      <c r="C43" s="25">
        <v>0</v>
      </c>
      <c r="D43" s="29" t="s">
        <v>83</v>
      </c>
      <c r="E43" s="25">
        <v>0</v>
      </c>
      <c r="F43" s="25">
        <v>0</v>
      </c>
    </row>
    <row r="44" spans="1:6" x14ac:dyDescent="0.25">
      <c r="A44" s="27" t="s">
        <v>84</v>
      </c>
      <c r="B44" s="25">
        <v>0</v>
      </c>
      <c r="C44" s="25">
        <v>0</v>
      </c>
      <c r="D44" s="29" t="s">
        <v>85</v>
      </c>
      <c r="E44" s="25">
        <v>0</v>
      </c>
      <c r="F44" s="25">
        <v>0</v>
      </c>
    </row>
    <row r="45" spans="1:6" x14ac:dyDescent="0.25">
      <c r="A45" s="22"/>
      <c r="B45" s="31"/>
      <c r="C45" s="22"/>
      <c r="D45" s="22"/>
      <c r="E45" s="31"/>
      <c r="F45" s="31"/>
    </row>
    <row r="46" spans="1:6" x14ac:dyDescent="0.25">
      <c r="A46" s="32" t="s">
        <v>86</v>
      </c>
      <c r="B46" s="33">
        <f>B8+B16+B24+B30+B36+B37+B40</f>
        <v>6109857.2800000012</v>
      </c>
      <c r="C46" s="33">
        <f>C8+C16+C24+C30+C36+C37+C40</f>
        <v>5465345.1500000004</v>
      </c>
      <c r="D46" s="23" t="s">
        <v>87</v>
      </c>
      <c r="E46" s="33">
        <f>E8+E18+E22+E25+E26+E30+E37+E41</f>
        <v>2470653.9699999997</v>
      </c>
      <c r="F46" s="33">
        <f>F8+F18+F22+F25+F26+F30+F37+F41</f>
        <v>2230872.87</v>
      </c>
    </row>
    <row r="47" spans="1:6" x14ac:dyDescent="0.25">
      <c r="A47" s="22"/>
      <c r="B47" s="31"/>
      <c r="C47" s="22"/>
      <c r="D47" s="22"/>
      <c r="E47" s="22"/>
      <c r="F47" s="22"/>
    </row>
    <row r="48" spans="1:6" x14ac:dyDescent="0.25">
      <c r="A48" s="21" t="s">
        <v>88</v>
      </c>
      <c r="B48" s="31"/>
      <c r="C48" s="22"/>
      <c r="D48" s="23" t="s">
        <v>89</v>
      </c>
      <c r="E48" s="22"/>
      <c r="F48" s="22"/>
    </row>
    <row r="49" spans="1:6" x14ac:dyDescent="0.25">
      <c r="A49" s="24" t="s">
        <v>90</v>
      </c>
      <c r="B49" s="30">
        <v>0</v>
      </c>
      <c r="C49" s="30">
        <v>0</v>
      </c>
      <c r="D49" s="26" t="s">
        <v>91</v>
      </c>
      <c r="E49" s="25">
        <v>0</v>
      </c>
      <c r="F49" s="25">
        <v>0</v>
      </c>
    </row>
    <row r="50" spans="1:6" x14ac:dyDescent="0.25">
      <c r="A50" s="24" t="s">
        <v>92</v>
      </c>
      <c r="B50" s="30">
        <v>0</v>
      </c>
      <c r="C50" s="30">
        <v>0</v>
      </c>
      <c r="D50" s="26" t="s">
        <v>93</v>
      </c>
      <c r="E50" s="25">
        <v>0</v>
      </c>
      <c r="F50" s="25">
        <v>0</v>
      </c>
    </row>
    <row r="51" spans="1:6" x14ac:dyDescent="0.25">
      <c r="A51" s="24" t="s">
        <v>94</v>
      </c>
      <c r="B51" s="30">
        <v>1681202.56</v>
      </c>
      <c r="C51" s="30">
        <v>1681202.56</v>
      </c>
      <c r="D51" s="26" t="s">
        <v>95</v>
      </c>
      <c r="E51" s="25">
        <v>0</v>
      </c>
      <c r="F51" s="25">
        <v>0</v>
      </c>
    </row>
    <row r="52" spans="1:6" x14ac:dyDescent="0.25">
      <c r="A52" s="24" t="s">
        <v>96</v>
      </c>
      <c r="B52" s="30">
        <v>19220424.079999998</v>
      </c>
      <c r="C52" s="30">
        <v>19017547.52</v>
      </c>
      <c r="D52" s="26" t="s">
        <v>97</v>
      </c>
      <c r="E52" s="25">
        <v>0</v>
      </c>
      <c r="F52" s="25">
        <v>0</v>
      </c>
    </row>
    <row r="53" spans="1:6" x14ac:dyDescent="0.25">
      <c r="A53" s="24" t="s">
        <v>98</v>
      </c>
      <c r="B53" s="30">
        <v>93761</v>
      </c>
      <c r="C53" s="30">
        <v>93761</v>
      </c>
      <c r="D53" s="26" t="s">
        <v>99</v>
      </c>
      <c r="E53" s="25">
        <v>0</v>
      </c>
      <c r="F53" s="25">
        <v>0</v>
      </c>
    </row>
    <row r="54" spans="1:6" x14ac:dyDescent="0.25">
      <c r="A54" s="24" t="s">
        <v>100</v>
      </c>
      <c r="B54" s="34">
        <v>-5790952.0099999998</v>
      </c>
      <c r="C54" s="30">
        <v>-5592845.5</v>
      </c>
      <c r="D54" s="35" t="s">
        <v>101</v>
      </c>
      <c r="E54" s="25">
        <v>0</v>
      </c>
      <c r="F54" s="25">
        <v>0</v>
      </c>
    </row>
    <row r="55" spans="1:6" x14ac:dyDescent="0.25">
      <c r="A55" s="24" t="s">
        <v>102</v>
      </c>
      <c r="B55" s="30">
        <v>0</v>
      </c>
      <c r="C55" s="30">
        <v>0</v>
      </c>
      <c r="D55" s="22"/>
      <c r="E55" s="31"/>
      <c r="F55" s="31"/>
    </row>
    <row r="56" spans="1:6" x14ac:dyDescent="0.25">
      <c r="A56" s="24" t="s">
        <v>103</v>
      </c>
      <c r="B56" s="30">
        <v>0</v>
      </c>
      <c r="C56" s="30">
        <v>0</v>
      </c>
      <c r="D56" s="23" t="s">
        <v>104</v>
      </c>
      <c r="E56" s="33">
        <f>SUM(E49:E54)</f>
        <v>0</v>
      </c>
      <c r="F56" s="33">
        <f>SUM(F49:F54)</f>
        <v>0</v>
      </c>
    </row>
    <row r="57" spans="1:6" x14ac:dyDescent="0.25">
      <c r="A57" s="24" t="s">
        <v>105</v>
      </c>
      <c r="B57" s="30">
        <v>0</v>
      </c>
      <c r="C57" s="30">
        <v>0</v>
      </c>
      <c r="D57" s="22"/>
      <c r="E57" s="31"/>
      <c r="F57" s="31"/>
    </row>
    <row r="58" spans="1:6" x14ac:dyDescent="0.25">
      <c r="A58" s="22"/>
      <c r="B58" s="31"/>
      <c r="C58" s="31"/>
      <c r="D58" s="23" t="s">
        <v>106</v>
      </c>
      <c r="E58" s="33">
        <f>E46+E56</f>
        <v>2470653.9699999997</v>
      </c>
      <c r="F58" s="33">
        <f>F46+F56</f>
        <v>2230872.87</v>
      </c>
    </row>
    <row r="59" spans="1:6" x14ac:dyDescent="0.25">
      <c r="A59" s="32" t="s">
        <v>107</v>
      </c>
      <c r="B59" s="33">
        <f>SUM(B49:B57)</f>
        <v>15204435.629999997</v>
      </c>
      <c r="C59" s="33">
        <f>SUM(C49:C57)</f>
        <v>15199665.579999998</v>
      </c>
      <c r="D59" s="22"/>
      <c r="E59" s="22"/>
      <c r="F59" s="22"/>
    </row>
    <row r="60" spans="1:6" x14ac:dyDescent="0.25">
      <c r="A60" s="22"/>
      <c r="B60" s="31"/>
      <c r="C60" s="31"/>
      <c r="D60" s="36" t="s">
        <v>108</v>
      </c>
      <c r="E60" s="22"/>
      <c r="F60" s="22"/>
    </row>
    <row r="61" spans="1:6" x14ac:dyDescent="0.25">
      <c r="A61" s="32" t="s">
        <v>109</v>
      </c>
      <c r="B61" s="33">
        <f>SUM(B46+B59)</f>
        <v>21314292.909999996</v>
      </c>
      <c r="C61" s="33">
        <f>SUM(C46+C59)</f>
        <v>20665010.729999997</v>
      </c>
      <c r="D61" s="22"/>
      <c r="E61" s="22"/>
      <c r="F61" s="22"/>
    </row>
    <row r="62" spans="1:6" x14ac:dyDescent="0.25">
      <c r="A62" s="22"/>
      <c r="B62" s="22"/>
      <c r="C62" s="22"/>
      <c r="D62" s="37" t="s">
        <v>110</v>
      </c>
      <c r="E62" s="25">
        <f>SUM(E63:E65)</f>
        <v>14307467.43</v>
      </c>
      <c r="F62" s="25">
        <f>SUM(F63:F65)</f>
        <v>14307467.43</v>
      </c>
    </row>
    <row r="63" spans="1:6" x14ac:dyDescent="0.25">
      <c r="A63" s="22"/>
      <c r="B63" s="22"/>
      <c r="C63" s="22"/>
      <c r="D63" s="26" t="s">
        <v>111</v>
      </c>
      <c r="E63" s="30">
        <v>14307467.43</v>
      </c>
      <c r="F63" s="30">
        <v>14307467.43</v>
      </c>
    </row>
    <row r="64" spans="1:6" x14ac:dyDescent="0.25">
      <c r="A64" s="22"/>
      <c r="B64" s="22"/>
      <c r="C64" s="22"/>
      <c r="D64" s="35" t="s">
        <v>112</v>
      </c>
      <c r="E64" s="25">
        <v>0</v>
      </c>
      <c r="F64" s="25">
        <v>0</v>
      </c>
    </row>
    <row r="65" spans="1:6" x14ac:dyDescent="0.25">
      <c r="A65" s="22"/>
      <c r="B65" s="22"/>
      <c r="C65" s="22"/>
      <c r="D65" s="26" t="s">
        <v>113</v>
      </c>
      <c r="E65" s="25">
        <v>0</v>
      </c>
      <c r="F65" s="25">
        <v>0</v>
      </c>
    </row>
    <row r="66" spans="1:6" x14ac:dyDescent="0.25">
      <c r="A66" s="22"/>
      <c r="B66" s="22"/>
      <c r="C66" s="22"/>
      <c r="D66" s="22"/>
      <c r="E66" s="22"/>
      <c r="F66" s="22"/>
    </row>
    <row r="67" spans="1:6" x14ac:dyDescent="0.25">
      <c r="A67" s="22"/>
      <c r="B67" s="22"/>
      <c r="C67" s="22"/>
      <c r="D67" s="37" t="s">
        <v>114</v>
      </c>
      <c r="E67" s="25">
        <f>SUM(E68:E72)</f>
        <v>4536171.51</v>
      </c>
      <c r="F67" s="25">
        <f>SUM(F68:F72)</f>
        <v>4126670.4299999997</v>
      </c>
    </row>
    <row r="68" spans="1:6" x14ac:dyDescent="0.25">
      <c r="A68" s="38"/>
      <c r="B68" s="22"/>
      <c r="C68" s="22"/>
      <c r="D68" s="26" t="s">
        <v>115</v>
      </c>
      <c r="E68" s="34">
        <v>409501.08</v>
      </c>
      <c r="F68" s="25">
        <v>-163507.84</v>
      </c>
    </row>
    <row r="69" spans="1:6" x14ac:dyDescent="0.25">
      <c r="A69" s="38"/>
      <c r="B69" s="22"/>
      <c r="C69" s="22"/>
      <c r="D69" s="26" t="s">
        <v>116</v>
      </c>
      <c r="E69" s="25">
        <v>4126670.43</v>
      </c>
      <c r="F69" s="25">
        <v>4290178.2699999996</v>
      </c>
    </row>
    <row r="70" spans="1:6" x14ac:dyDescent="0.25">
      <c r="A70" s="38"/>
      <c r="B70" s="22"/>
      <c r="C70" s="22"/>
      <c r="D70" s="26" t="s">
        <v>117</v>
      </c>
      <c r="E70" s="25">
        <v>0</v>
      </c>
      <c r="F70" s="25">
        <v>0</v>
      </c>
    </row>
    <row r="71" spans="1:6" x14ac:dyDescent="0.25">
      <c r="A71" s="38"/>
      <c r="B71" s="22"/>
      <c r="C71" s="22"/>
      <c r="D71" s="26" t="s">
        <v>118</v>
      </c>
      <c r="E71" s="25">
        <v>0</v>
      </c>
      <c r="F71" s="25">
        <v>0</v>
      </c>
    </row>
    <row r="72" spans="1:6" x14ac:dyDescent="0.25">
      <c r="A72" s="38"/>
      <c r="B72" s="22"/>
      <c r="C72" s="22"/>
      <c r="D72" s="26" t="s">
        <v>119</v>
      </c>
      <c r="E72" s="25">
        <v>0</v>
      </c>
      <c r="F72" s="25">
        <v>0</v>
      </c>
    </row>
    <row r="73" spans="1:6" x14ac:dyDescent="0.25">
      <c r="A73" s="38"/>
      <c r="B73" s="22"/>
      <c r="C73" s="22"/>
      <c r="D73" s="22"/>
      <c r="E73" s="22"/>
      <c r="F73" s="22"/>
    </row>
    <row r="74" spans="1:6" x14ac:dyDescent="0.25">
      <c r="A74" s="38"/>
      <c r="B74" s="22"/>
      <c r="C74" s="22"/>
      <c r="D74" s="37" t="s">
        <v>120</v>
      </c>
      <c r="E74" s="25">
        <f>E75+E76</f>
        <v>0</v>
      </c>
      <c r="F74" s="25">
        <f>F75+F76</f>
        <v>0</v>
      </c>
    </row>
    <row r="75" spans="1:6" x14ac:dyDescent="0.25">
      <c r="A75" s="38"/>
      <c r="B75" s="22"/>
      <c r="C75" s="22"/>
      <c r="D75" s="26" t="s">
        <v>121</v>
      </c>
      <c r="E75" s="25">
        <v>0</v>
      </c>
      <c r="F75" s="25">
        <v>0</v>
      </c>
    </row>
    <row r="76" spans="1:6" x14ac:dyDescent="0.25">
      <c r="A76" s="38"/>
      <c r="B76" s="22"/>
      <c r="C76" s="22"/>
      <c r="D76" s="26" t="s">
        <v>122</v>
      </c>
      <c r="E76" s="25">
        <v>0</v>
      </c>
      <c r="F76" s="25">
        <v>0</v>
      </c>
    </row>
    <row r="77" spans="1:6" x14ac:dyDescent="0.25">
      <c r="A77" s="38"/>
      <c r="B77" s="22"/>
      <c r="C77" s="22"/>
      <c r="D77" s="22"/>
      <c r="E77" s="22"/>
      <c r="F77" s="22"/>
    </row>
    <row r="78" spans="1:6" x14ac:dyDescent="0.25">
      <c r="A78" s="38"/>
      <c r="B78" s="22"/>
      <c r="C78" s="22"/>
      <c r="D78" s="23" t="s">
        <v>123</v>
      </c>
      <c r="E78" s="33">
        <f>E62+E67+E74</f>
        <v>18843638.939999998</v>
      </c>
      <c r="F78" s="33">
        <f>F62+F67+F74</f>
        <v>18434137.859999999</v>
      </c>
    </row>
    <row r="79" spans="1:6" x14ac:dyDescent="0.25">
      <c r="A79" s="38"/>
      <c r="B79" s="22"/>
      <c r="C79" s="22"/>
      <c r="D79" s="22"/>
      <c r="E79" s="31"/>
      <c r="F79" s="31"/>
    </row>
    <row r="80" spans="1:6" x14ac:dyDescent="0.25">
      <c r="A80" s="38"/>
      <c r="B80" s="22"/>
      <c r="C80" s="22"/>
      <c r="D80" s="23" t="s">
        <v>124</v>
      </c>
      <c r="E80" s="33">
        <f>E58+E78</f>
        <v>21314292.909999996</v>
      </c>
      <c r="F80" s="33">
        <f>F58+F78</f>
        <v>20665010.73</v>
      </c>
    </row>
    <row r="81" spans="1:6" x14ac:dyDescent="0.25">
      <c r="A81" s="39"/>
      <c r="B81" s="40"/>
      <c r="C81" s="40"/>
      <c r="D81" s="40"/>
      <c r="E81" s="40"/>
      <c r="F81" s="40"/>
    </row>
    <row r="82" spans="1:6" hidden="1" x14ac:dyDescent="0.25">
      <c r="A82" s="41"/>
      <c r="B82" s="42"/>
      <c r="C82" s="42"/>
      <c r="D82" s="41"/>
      <c r="E82" s="42"/>
      <c r="F82" s="42"/>
    </row>
    <row r="83" spans="1:6" hidden="1" x14ac:dyDescent="0.25">
      <c r="A83" s="41"/>
      <c r="B83" s="42"/>
      <c r="C83" s="42"/>
      <c r="D83" s="41"/>
      <c r="E83" s="42"/>
      <c r="F83" s="42"/>
    </row>
    <row r="84" spans="1:6" hidden="1" x14ac:dyDescent="0.25">
      <c r="A84" s="41"/>
      <c r="B84" s="42"/>
      <c r="C84" s="42"/>
      <c r="D84" s="41"/>
      <c r="E84" s="42"/>
      <c r="F84" s="42"/>
    </row>
    <row r="85" spans="1:6" hidden="1" x14ac:dyDescent="0.25">
      <c r="A85" s="41"/>
      <c r="B85" s="42"/>
      <c r="C85" s="42"/>
      <c r="D85" s="41"/>
      <c r="E85" s="42"/>
      <c r="F85" s="42"/>
    </row>
    <row r="86" spans="1:6" hidden="1" x14ac:dyDescent="0.25">
      <c r="A86" s="41"/>
      <c r="B86" s="42"/>
      <c r="C86" s="42"/>
      <c r="D86" s="41"/>
      <c r="E86" s="42"/>
      <c r="F86" s="42"/>
    </row>
    <row r="87" spans="1:6" hidden="1" x14ac:dyDescent="0.25">
      <c r="A87" s="41"/>
      <c r="B87" s="42"/>
      <c r="C87" s="42"/>
      <c r="D87" s="41"/>
      <c r="E87" s="42"/>
      <c r="F87" s="42"/>
    </row>
    <row r="88" spans="1:6" hidden="1" x14ac:dyDescent="0.25">
      <c r="A88" s="41"/>
      <c r="B88" s="42"/>
      <c r="C88" s="42"/>
      <c r="D88" s="41"/>
      <c r="E88" s="42"/>
      <c r="F88" s="42"/>
    </row>
    <row r="89" spans="1:6" hidden="1" x14ac:dyDescent="0.25">
      <c r="A89" s="41"/>
      <c r="B89" s="42"/>
      <c r="C89" s="42"/>
      <c r="D89" s="41"/>
      <c r="E89" s="42"/>
      <c r="F89" s="42"/>
    </row>
    <row r="90" spans="1:6" hidden="1" x14ac:dyDescent="0.25">
      <c r="A90" s="41"/>
      <c r="B90" s="42"/>
      <c r="C90" s="42"/>
      <c r="D90" s="41"/>
      <c r="E90" s="42"/>
      <c r="F90" s="42"/>
    </row>
    <row r="91" spans="1:6" hidden="1" x14ac:dyDescent="0.25">
      <c r="A91" s="41"/>
      <c r="B91" s="42"/>
      <c r="C91" s="42"/>
      <c r="D91" s="41"/>
      <c r="E91" s="42"/>
      <c r="F91" s="42"/>
    </row>
    <row r="92" spans="1:6" hidden="1" x14ac:dyDescent="0.25">
      <c r="A92" s="41"/>
      <c r="B92" s="42"/>
      <c r="C92" s="42"/>
      <c r="D92" s="41"/>
      <c r="E92" s="42"/>
      <c r="F92" s="42"/>
    </row>
    <row r="93" spans="1:6" hidden="1" x14ac:dyDescent="0.25">
      <c r="A93" s="41"/>
      <c r="B93" s="42"/>
      <c r="C93" s="42"/>
      <c r="D93" s="41"/>
      <c r="E93" s="42"/>
      <c r="F93" s="42"/>
    </row>
    <row r="94" spans="1:6" hidden="1" x14ac:dyDescent="0.25">
      <c r="A94" s="41"/>
      <c r="B94" s="42"/>
      <c r="C94" s="42"/>
      <c r="D94" s="41"/>
      <c r="E94" s="42"/>
      <c r="F94" s="42"/>
    </row>
    <row r="95" spans="1:6" hidden="1" x14ac:dyDescent="0.25">
      <c r="A95" s="41"/>
      <c r="B95" s="42"/>
      <c r="C95" s="42"/>
      <c r="D95" s="41"/>
      <c r="E95" s="42"/>
      <c r="F95" s="42"/>
    </row>
    <row r="96" spans="1:6" x14ac:dyDescent="0.25">
      <c r="A96" s="41"/>
      <c r="B96" s="42"/>
      <c r="C96" s="42"/>
      <c r="D96" s="41"/>
      <c r="E96" s="42"/>
      <c r="F96" s="42"/>
    </row>
    <row r="97" spans="1:13" x14ac:dyDescent="0.25">
      <c r="A97" s="41"/>
      <c r="B97" s="42"/>
      <c r="C97" s="42"/>
      <c r="D97" s="41"/>
      <c r="E97" s="42"/>
      <c r="F97" s="42"/>
    </row>
    <row r="98" spans="1:13" x14ac:dyDescent="0.25">
      <c r="A98" s="43" t="s">
        <v>125</v>
      </c>
      <c r="B98" s="44"/>
      <c r="C98" s="44"/>
      <c r="D98" s="45"/>
      <c r="E98" s="46"/>
      <c r="F98" s="46"/>
      <c r="G98" s="47"/>
      <c r="H98" s="47"/>
      <c r="I98" s="47"/>
      <c r="J98" s="47"/>
      <c r="K98" s="47"/>
      <c r="L98" s="47"/>
      <c r="M98" s="47"/>
    </row>
    <row r="99" spans="1:13" x14ac:dyDescent="0.25">
      <c r="A99" s="48"/>
      <c r="B99" s="44"/>
      <c r="C99" s="44"/>
      <c r="D99" s="45"/>
      <c r="E99" s="46"/>
      <c r="F99" s="46"/>
      <c r="G99" s="47"/>
      <c r="H99" s="47"/>
      <c r="I99" s="47"/>
      <c r="J99" s="47"/>
      <c r="K99" s="47"/>
      <c r="L99" s="47"/>
      <c r="M99" s="47"/>
    </row>
    <row r="100" spans="1:13" x14ac:dyDescent="0.25">
      <c r="A100" s="48"/>
      <c r="B100" s="44"/>
      <c r="C100" s="44"/>
      <c r="D100" s="45"/>
      <c r="E100" s="46"/>
      <c r="F100" s="46"/>
      <c r="G100" s="47"/>
      <c r="H100" s="47"/>
      <c r="I100" s="47"/>
      <c r="J100" s="47"/>
      <c r="K100" s="47"/>
      <c r="L100" s="47"/>
      <c r="M100" s="47"/>
    </row>
    <row r="101" spans="1:13" x14ac:dyDescent="0.25">
      <c r="A101" s="48"/>
      <c r="B101" s="44"/>
      <c r="C101" s="44"/>
      <c r="D101" s="45"/>
      <c r="E101" s="46"/>
      <c r="F101" s="46"/>
      <c r="G101" s="47"/>
      <c r="H101" s="47"/>
      <c r="I101" s="47"/>
      <c r="J101" s="47"/>
      <c r="K101" s="47"/>
      <c r="L101" s="47"/>
      <c r="M101" s="47"/>
    </row>
    <row r="102" spans="1:13" x14ac:dyDescent="0.25">
      <c r="A102" s="49"/>
      <c r="B102" s="50"/>
      <c r="C102" s="49"/>
      <c r="D102" s="49"/>
      <c r="E102" s="46"/>
      <c r="F102" s="46"/>
      <c r="G102" s="47"/>
      <c r="H102" s="47"/>
      <c r="I102" s="47"/>
      <c r="J102" s="47"/>
      <c r="K102" s="47"/>
      <c r="L102" s="47"/>
      <c r="M102" s="47"/>
    </row>
    <row r="103" spans="1:13" x14ac:dyDescent="0.25">
      <c r="A103" s="51"/>
      <c r="B103" s="49"/>
      <c r="C103" s="49"/>
      <c r="D103" s="49"/>
      <c r="E103" s="46"/>
      <c r="F103" s="46"/>
      <c r="G103" s="47"/>
      <c r="H103" s="47"/>
      <c r="I103" s="47"/>
      <c r="J103" s="47"/>
      <c r="K103" s="47"/>
      <c r="L103" s="47"/>
      <c r="M103" s="47"/>
    </row>
    <row r="104" spans="1:13" x14ac:dyDescent="0.25">
      <c r="A104" s="51" t="s">
        <v>126</v>
      </c>
      <c r="B104" s="42"/>
      <c r="C104" s="51" t="s">
        <v>127</v>
      </c>
      <c r="D104" s="41"/>
      <c r="E104" s="52"/>
      <c r="F104" s="53" t="s">
        <v>126</v>
      </c>
      <c r="G104" s="54"/>
      <c r="H104" s="54"/>
      <c r="I104" s="54"/>
      <c r="J104" s="54"/>
      <c r="K104" s="48" t="s">
        <v>126</v>
      </c>
      <c r="L104" s="54"/>
      <c r="M104" s="54"/>
    </row>
    <row r="105" spans="1:13" x14ac:dyDescent="0.25">
      <c r="A105" s="55" t="s">
        <v>128</v>
      </c>
      <c r="B105" s="42"/>
      <c r="C105" s="56" t="s">
        <v>129</v>
      </c>
      <c r="D105" s="41"/>
      <c r="E105" s="57" t="s">
        <v>130</v>
      </c>
      <c r="F105" s="57"/>
      <c r="G105" s="54"/>
      <c r="H105" s="54"/>
      <c r="I105" s="54"/>
      <c r="J105" s="54"/>
      <c r="K105" s="48" t="s">
        <v>131</v>
      </c>
      <c r="L105" s="54"/>
      <c r="M105" s="54"/>
    </row>
    <row r="106" spans="1:13" x14ac:dyDescent="0.25">
      <c r="A106" s="48" t="s">
        <v>132</v>
      </c>
      <c r="B106" s="42"/>
      <c r="C106" s="58" t="s">
        <v>133</v>
      </c>
      <c r="D106" s="41"/>
      <c r="E106" s="52"/>
      <c r="F106" s="53" t="s">
        <v>134</v>
      </c>
      <c r="G106" s="54"/>
      <c r="H106" s="54"/>
      <c r="I106" s="54"/>
      <c r="J106" s="54"/>
      <c r="K106" s="48" t="s">
        <v>134</v>
      </c>
      <c r="L106" s="54"/>
      <c r="M106" s="54"/>
    </row>
    <row r="107" spans="1:13" x14ac:dyDescent="0.25">
      <c r="A107" s="48"/>
      <c r="B107" s="48"/>
      <c r="C107" s="48"/>
      <c r="D107" s="45"/>
      <c r="E107" s="59"/>
      <c r="F107" s="59"/>
      <c r="G107" s="54"/>
      <c r="H107" s="54"/>
      <c r="I107" s="54"/>
      <c r="J107" s="54"/>
      <c r="K107" s="48"/>
      <c r="L107" s="54"/>
      <c r="M107" s="54"/>
    </row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E105:F105"/>
  </mergeCells>
  <dataValidations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E49:F80 E8:F44 E46:F46 B8:C61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2019-02-05T23:17:37Z</dcterms:created>
  <dcterms:modified xsi:type="dcterms:W3CDTF">2019-02-05T23:18:17Z</dcterms:modified>
</cp:coreProperties>
</file>