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4o 2018\08 Disciplina Financiera\"/>
    </mc:Choice>
  </mc:AlternateContent>
  <bookViews>
    <workbookView xWindow="0" yWindow="0" windowWidth="28800" windowHeight="12435"/>
  </bookViews>
  <sheets>
    <sheet name="F2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'F2'!$G$25</definedName>
    <definedName name="DEUDA">'F2'!$E$25</definedName>
    <definedName name="DEUDA_CONT_FIN_01">'F2'!$C$25</definedName>
    <definedName name="DEUDA_CONT_FIN_02">'F2'!$D$25</definedName>
    <definedName name="DEUDA_CONT_FIN_03">'F2'!$E$25</definedName>
    <definedName name="DEUDA_CONT_FIN_04">'F2'!$F$25</definedName>
    <definedName name="DEUDA_CONT_FIN_05">'F2'!$G$25</definedName>
    <definedName name="DEUDA_CONT_FIN_06">'F2'!$H$25</definedName>
    <definedName name="DEUDA_CONT_FIN_07">'F2'!$I$25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'F2'!$H$25</definedName>
    <definedName name="MONTO1">'[1]Info General'!$D$18</definedName>
    <definedName name="MONTO2">'[1]Info General'!$E$18</definedName>
    <definedName name="OB_CORTO_PLAZO_FIN_01">'F2'!$C$44</definedName>
    <definedName name="OB_CORTO_PLAZO_FIN_02">'F2'!$D$44</definedName>
    <definedName name="OB_CORTO_PLAZO_FIN_03">'F2'!$E$44</definedName>
    <definedName name="OB_CORTO_PLAZO_FIN_04">'F2'!$F$44</definedName>
    <definedName name="OB_CORTO_PLAZO_FIN_05">'F2'!$G$44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'F2'!$C$30</definedName>
    <definedName name="VALOR_INS_BCC_FIN_02">'F2'!$D$30</definedName>
    <definedName name="VALOR_INS_BCC_FIN_03">'F2'!$E$30</definedName>
    <definedName name="VALOR_INS_BCC_FIN_04">'F2'!$F$30</definedName>
    <definedName name="VALOR_INS_BCC_FIN_05">'F2'!$G$30</definedName>
    <definedName name="VALOR_INS_BCC_FIN_06">'F2'!$H$30</definedName>
    <definedName name="VALOR_INS_BCC_FIN_07">'F2'!$I$30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I26" i="1"/>
  <c r="H26" i="1"/>
  <c r="G26" i="1"/>
  <c r="F26" i="1"/>
  <c r="E26" i="1"/>
  <c r="D26" i="1"/>
  <c r="C26" i="1"/>
  <c r="I21" i="1"/>
  <c r="H21" i="1"/>
  <c r="G21" i="1"/>
  <c r="F21" i="1"/>
  <c r="E21" i="1"/>
  <c r="D21" i="1"/>
  <c r="C21" i="1"/>
  <c r="I12" i="1"/>
  <c r="H12" i="1"/>
  <c r="G12" i="1"/>
  <c r="F12" i="1"/>
  <c r="E12" i="1"/>
  <c r="D12" i="1"/>
  <c r="C12" i="1"/>
  <c r="I8" i="1"/>
  <c r="I7" i="1" s="1"/>
  <c r="I19" i="1" s="1"/>
  <c r="H8" i="1"/>
  <c r="G8" i="1"/>
  <c r="G7" i="1" s="1"/>
  <c r="G19" i="1" s="1"/>
  <c r="F8" i="1"/>
  <c r="E8" i="1"/>
  <c r="E7" i="1" s="1"/>
  <c r="E19" i="1" s="1"/>
  <c r="D8" i="1"/>
  <c r="C8" i="1"/>
  <c r="C7" i="1" s="1"/>
  <c r="C19" i="1" s="1"/>
  <c r="H7" i="1"/>
  <c r="H19" i="1" s="1"/>
  <c r="F7" i="1"/>
  <c r="F19" i="1" s="1"/>
  <c r="D7" i="1"/>
  <c r="D19" i="1" s="1"/>
</calcChain>
</file>

<file path=xl/sharedStrings.xml><?xml version="1.0" encoding="utf-8"?>
<sst xmlns="http://schemas.openxmlformats.org/spreadsheetml/2006/main" count="55" uniqueCount="52">
  <si>
    <t>SISTEMA DE AGUA POTABLE Y ALCANTARILLADO DE ROMITA</t>
  </si>
  <si>
    <t>Informe Analítico de la Deuda Pública y Otros Pasivos - LDF</t>
  </si>
  <si>
    <t>Al 31 de Diciembre de 2017 y al 31 de Diciembre de 2018</t>
  </si>
  <si>
    <t>(PESOS)</t>
  </si>
  <si>
    <t>Denominación de la Deuda Pública y Otros Pasivos (c)</t>
  </si>
  <si>
    <t>Saldo al 31 de diciembre de 2017-1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</si>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</sst>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2" fillId="0" borderId="4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left" vertical="center" indent="5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left" vertical="center" indent="7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/>
    <xf numFmtId="4" fontId="4" fillId="3" borderId="13" xfId="0" applyNumberFormat="1" applyFont="1" applyFill="1" applyBorder="1"/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Border="1"/>
    <xf numFmtId="4" fontId="4" fillId="0" borderId="12" xfId="0" applyNumberFormat="1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left" vertical="center" indent="5"/>
      <protection locked="0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4" fillId="0" borderId="10" xfId="0" applyNumberFormat="1" applyFont="1" applyFill="1" applyBorder="1"/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Fill="1" applyBorder="1" applyAlignment="1">
      <alignment horizontal="justify" vertical="center" wrapText="1"/>
    </xf>
    <xf numFmtId="0" fontId="4" fillId="0" borderId="12" xfId="0" applyFont="1" applyBorder="1"/>
    <xf numFmtId="0" fontId="2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10" xfId="0" applyFont="1" applyBorder="1"/>
    <xf numFmtId="0" fontId="4" fillId="0" borderId="10" xfId="0" applyFont="1" applyBorder="1"/>
    <xf numFmtId="0" fontId="7" fillId="0" borderId="0" xfId="2" applyFont="1" applyAlignment="1" applyProtection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0" fontId="4" fillId="0" borderId="0" xfId="0" applyFont="1" applyAlignment="1"/>
    <xf numFmtId="0" fontId="7" fillId="0" borderId="0" xfId="2" applyFont="1" applyAlignment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Alignment="1"/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1</xdr:col>
      <xdr:colOff>1895475</xdr:colOff>
      <xdr:row>3</xdr:row>
      <xdr:rowOff>85725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6675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4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17524244</v>
          </cell>
          <cell r="C9">
            <v>-1507151.75</v>
          </cell>
          <cell r="D9">
            <v>16017092.25</v>
          </cell>
          <cell r="E9">
            <v>15612361.220000001</v>
          </cell>
          <cell r="F9">
            <v>14897176.780000001</v>
          </cell>
          <cell r="G9">
            <v>404731.02999999997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tabSelected="1" workbookViewId="0">
      <selection activeCell="B57" sqref="B57"/>
    </sheetView>
  </sheetViews>
  <sheetFormatPr baseColWidth="10" defaultRowHeight="15" x14ac:dyDescent="0.25"/>
  <cols>
    <col min="2" max="2" width="58.7109375" customWidth="1"/>
    <col min="4" max="4" width="13" customWidth="1"/>
    <col min="5" max="6" width="14.42578125" customWidth="1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x14ac:dyDescent="0.25">
      <c r="B2" s="4" t="s">
        <v>1</v>
      </c>
      <c r="C2" s="5"/>
      <c r="D2" s="5"/>
      <c r="E2" s="5"/>
      <c r="F2" s="5"/>
      <c r="G2" s="5"/>
      <c r="H2" s="5"/>
      <c r="I2" s="6"/>
    </row>
    <row r="3" spans="2:9" x14ac:dyDescent="0.25">
      <c r="B3" s="7" t="s">
        <v>2</v>
      </c>
      <c r="C3" s="8"/>
      <c r="D3" s="8"/>
      <c r="E3" s="8"/>
      <c r="F3" s="8"/>
      <c r="G3" s="8"/>
      <c r="H3" s="8"/>
      <c r="I3" s="9"/>
    </row>
    <row r="4" spans="2:9" x14ac:dyDescent="0.25">
      <c r="B4" s="10" t="s">
        <v>3</v>
      </c>
      <c r="C4" s="11"/>
      <c r="D4" s="11"/>
      <c r="E4" s="11"/>
      <c r="F4" s="11"/>
      <c r="G4" s="11"/>
      <c r="H4" s="11"/>
      <c r="I4" s="12"/>
    </row>
    <row r="5" spans="2:9" ht="78.75" x14ac:dyDescent="0.25">
      <c r="B5" s="13" t="s">
        <v>4</v>
      </c>
      <c r="C5" s="14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5" t="s">
        <v>11</v>
      </c>
    </row>
    <row r="6" spans="2:9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17" t="s">
        <v>12</v>
      </c>
      <c r="C7" s="18">
        <f>C8+C12</f>
        <v>0</v>
      </c>
      <c r="D7" s="18">
        <f t="shared" ref="D7:I7" si="0">D8+D12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2:9" x14ac:dyDescent="0.25">
      <c r="B8" s="19" t="s">
        <v>13</v>
      </c>
      <c r="C8" s="20">
        <f>SUM(C9:C11)</f>
        <v>0</v>
      </c>
      <c r="D8" s="20">
        <f t="shared" ref="D8:I8" si="1">SUM(D9:D11)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</row>
    <row r="9" spans="2:9" x14ac:dyDescent="0.25">
      <c r="B9" s="21" t="s">
        <v>14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2:9" x14ac:dyDescent="0.25">
      <c r="B10" s="21" t="s">
        <v>15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</row>
    <row r="11" spans="2:9" x14ac:dyDescent="0.25">
      <c r="B11" s="21" t="s">
        <v>16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2:9" x14ac:dyDescent="0.25">
      <c r="B12" s="19" t="s">
        <v>17</v>
      </c>
      <c r="C12" s="20">
        <f>SUM(C13:C15)</f>
        <v>0</v>
      </c>
      <c r="D12" s="20">
        <f t="shared" ref="D12:I12" si="2">SUM(D13:D15)</f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</row>
    <row r="13" spans="2:9" x14ac:dyDescent="0.25">
      <c r="B13" s="21" t="s">
        <v>18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2:9" x14ac:dyDescent="0.25">
      <c r="B14" s="21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2:9" x14ac:dyDescent="0.25">
      <c r="B15" s="21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2:9" x14ac:dyDescent="0.25">
      <c r="B16" s="22"/>
      <c r="C16" s="23"/>
      <c r="D16" s="23"/>
      <c r="E16" s="23"/>
      <c r="F16" s="23"/>
      <c r="G16" s="23"/>
      <c r="H16" s="23"/>
      <c r="I16" s="23"/>
    </row>
    <row r="17" spans="2:9" x14ac:dyDescent="0.25">
      <c r="B17" s="17" t="s">
        <v>21</v>
      </c>
      <c r="C17" s="18">
        <v>2230872.87</v>
      </c>
      <c r="D17" s="24"/>
      <c r="E17" s="24"/>
      <c r="F17" s="24"/>
      <c r="G17" s="25">
        <v>2470653.9700000002</v>
      </c>
      <c r="H17" s="24"/>
      <c r="I17" s="24"/>
    </row>
    <row r="18" spans="2:9" x14ac:dyDescent="0.25">
      <c r="B18" s="26"/>
      <c r="C18" s="27"/>
      <c r="D18" s="27"/>
      <c r="E18" s="27"/>
      <c r="F18" s="27"/>
      <c r="G18" s="27"/>
      <c r="H18" s="27"/>
      <c r="I18" s="27"/>
    </row>
    <row r="19" spans="2:9" x14ac:dyDescent="0.25">
      <c r="B19" s="17" t="s">
        <v>22</v>
      </c>
      <c r="C19" s="18">
        <f>C7+C17</f>
        <v>2230872.87</v>
      </c>
      <c r="D19" s="18">
        <f t="shared" ref="D19:I19" si="3">D7+D17</f>
        <v>0</v>
      </c>
      <c r="E19" s="18">
        <f t="shared" si="3"/>
        <v>0</v>
      </c>
      <c r="F19" s="18">
        <f t="shared" si="3"/>
        <v>0</v>
      </c>
      <c r="G19" s="18">
        <f t="shared" si="3"/>
        <v>2470653.9700000002</v>
      </c>
      <c r="H19" s="18">
        <f t="shared" si="3"/>
        <v>0</v>
      </c>
      <c r="I19" s="18">
        <f t="shared" si="3"/>
        <v>0</v>
      </c>
    </row>
    <row r="20" spans="2:9" x14ac:dyDescent="0.25">
      <c r="B20" s="22"/>
      <c r="C20" s="28"/>
      <c r="D20" s="28"/>
      <c r="E20" s="28"/>
      <c r="F20" s="28"/>
      <c r="G20" s="28"/>
      <c r="H20" s="28"/>
      <c r="I20" s="28"/>
    </row>
    <row r="21" spans="2:9" x14ac:dyDescent="0.25">
      <c r="B21" s="17" t="s">
        <v>23</v>
      </c>
      <c r="C21" s="18">
        <f>SUM(C22:DEUDA_CONT_FIN_01)</f>
        <v>0</v>
      </c>
      <c r="D21" s="18">
        <f>SUM(D22:DEUDA_CONT_FIN_02)</f>
        <v>0</v>
      </c>
      <c r="E21" s="18">
        <f>SUM(E22:DEUDA)</f>
        <v>0</v>
      </c>
      <c r="F21" s="18">
        <f>SUM(F22:DEUDA_CONT_FIN_04)</f>
        <v>0</v>
      </c>
      <c r="G21" s="18">
        <f>SUM(G22:CONT_CONT_FIN_06)</f>
        <v>0</v>
      </c>
      <c r="H21" s="18">
        <f>SUM(H22:JAJAJAJ)</f>
        <v>0</v>
      </c>
      <c r="I21" s="18">
        <f>SUM(I22:DEUDA_CONT_FIN_07)</f>
        <v>0</v>
      </c>
    </row>
    <row r="22" spans="2:9" x14ac:dyDescent="0.25">
      <c r="B22" s="29" t="s">
        <v>24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2:9" x14ac:dyDescent="0.25">
      <c r="B23" s="29" t="s">
        <v>25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2:9" x14ac:dyDescent="0.25">
      <c r="B24" s="29" t="s">
        <v>26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2:9" x14ac:dyDescent="0.25">
      <c r="B25" s="30" t="s">
        <v>27</v>
      </c>
      <c r="C25" s="28"/>
      <c r="D25" s="28"/>
      <c r="E25" s="28"/>
      <c r="F25" s="28"/>
      <c r="G25" s="28"/>
      <c r="H25" s="28"/>
      <c r="I25" s="28"/>
    </row>
    <row r="26" spans="2:9" x14ac:dyDescent="0.25">
      <c r="B26" s="17" t="s">
        <v>28</v>
      </c>
      <c r="C26" s="18">
        <f>SUM(C27:VALOR_INS_BCC_FIN_01)</f>
        <v>0</v>
      </c>
      <c r="D26" s="18">
        <f>SUM(D27:VALOR_INS_BCC_FIN_02)</f>
        <v>0</v>
      </c>
      <c r="E26" s="18">
        <f>SUM(E27:VALOR_INS_BCC_FIN_03)</f>
        <v>0</v>
      </c>
      <c r="F26" s="18">
        <f>SUM(F27:VALOR_INS_BCC_FIN_04)</f>
        <v>0</v>
      </c>
      <c r="G26" s="18">
        <f>SUM(G27:VALOR_INS_BCC_FIN_05)</f>
        <v>0</v>
      </c>
      <c r="H26" s="18">
        <f>SUM(H27:VALOR_INS_BCC_FIN_06)</f>
        <v>0</v>
      </c>
      <c r="I26" s="18">
        <f>SUM(I27:VALOR_INS_BCC_FIN_07)</f>
        <v>0</v>
      </c>
    </row>
    <row r="27" spans="2:9" x14ac:dyDescent="0.25">
      <c r="B27" s="29" t="s">
        <v>29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2:9" x14ac:dyDescent="0.25">
      <c r="B28" s="29" t="s">
        <v>30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2:9" x14ac:dyDescent="0.25">
      <c r="B29" s="29" t="s">
        <v>31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2:9" x14ac:dyDescent="0.25">
      <c r="B30" s="31" t="s">
        <v>27</v>
      </c>
      <c r="C30" s="32"/>
      <c r="D30" s="32"/>
      <c r="E30" s="32"/>
      <c r="F30" s="32"/>
      <c r="G30" s="32"/>
      <c r="H30" s="32"/>
      <c r="I30" s="32"/>
    </row>
    <row r="31" spans="2:9" x14ac:dyDescent="0.25">
      <c r="B31" s="33"/>
      <c r="C31" s="34"/>
      <c r="D31" s="34"/>
      <c r="E31" s="34"/>
      <c r="F31" s="34"/>
      <c r="G31" s="34"/>
      <c r="H31" s="34"/>
      <c r="I31" s="34"/>
    </row>
    <row r="32" spans="2:9" x14ac:dyDescent="0.25">
      <c r="B32" s="35" t="s">
        <v>32</v>
      </c>
      <c r="C32" s="35"/>
      <c r="D32" s="35"/>
      <c r="E32" s="35"/>
      <c r="F32" s="35"/>
      <c r="G32" s="35"/>
      <c r="H32" s="35"/>
      <c r="I32" s="35"/>
    </row>
    <row r="33" spans="2:9" x14ac:dyDescent="0.25">
      <c r="B33" s="35"/>
      <c r="C33" s="35"/>
      <c r="D33" s="35"/>
      <c r="E33" s="35"/>
      <c r="F33" s="35"/>
      <c r="G33" s="35"/>
      <c r="H33" s="35"/>
      <c r="I33" s="35"/>
    </row>
    <row r="34" spans="2:9" x14ac:dyDescent="0.25">
      <c r="B34" s="35"/>
      <c r="C34" s="35"/>
      <c r="D34" s="35"/>
      <c r="E34" s="35"/>
      <c r="F34" s="35"/>
      <c r="G34" s="35"/>
      <c r="H34" s="35"/>
      <c r="I34" s="35"/>
    </row>
    <row r="35" spans="2:9" x14ac:dyDescent="0.25">
      <c r="B35" s="35"/>
      <c r="C35" s="35"/>
      <c r="D35" s="35"/>
      <c r="E35" s="35"/>
      <c r="F35" s="35"/>
      <c r="G35" s="35"/>
      <c r="H35" s="35"/>
      <c r="I35" s="35"/>
    </row>
    <row r="36" spans="2:9" x14ac:dyDescent="0.25">
      <c r="B36" s="35"/>
      <c r="C36" s="35"/>
      <c r="D36" s="35"/>
      <c r="E36" s="35"/>
      <c r="F36" s="35"/>
      <c r="G36" s="35"/>
      <c r="H36" s="35"/>
      <c r="I36" s="35"/>
    </row>
    <row r="37" spans="2:9" x14ac:dyDescent="0.25">
      <c r="B37" s="33"/>
      <c r="C37" s="34"/>
      <c r="D37" s="34"/>
      <c r="E37" s="34"/>
      <c r="F37" s="34"/>
      <c r="G37" s="34"/>
      <c r="H37" s="34"/>
      <c r="I37" s="34"/>
    </row>
    <row r="38" spans="2:9" ht="33.75" x14ac:dyDescent="0.25">
      <c r="B38" s="13" t="s">
        <v>33</v>
      </c>
      <c r="C38" s="13" t="s">
        <v>34</v>
      </c>
      <c r="D38" s="13" t="s">
        <v>35</v>
      </c>
      <c r="E38" s="13" t="s">
        <v>36</v>
      </c>
      <c r="F38" s="13" t="s">
        <v>37</v>
      </c>
      <c r="G38" s="15" t="s">
        <v>38</v>
      </c>
      <c r="H38" s="34"/>
      <c r="I38" s="34"/>
    </row>
    <row r="39" spans="2:9" x14ac:dyDescent="0.25">
      <c r="B39" s="26"/>
      <c r="C39" s="36"/>
      <c r="D39" s="36"/>
      <c r="E39" s="36"/>
      <c r="F39" s="36"/>
      <c r="G39" s="36"/>
      <c r="H39" s="34"/>
      <c r="I39" s="34"/>
    </row>
    <row r="40" spans="2:9" x14ac:dyDescent="0.25">
      <c r="B40" s="17" t="s">
        <v>39</v>
      </c>
      <c r="C40" s="37">
        <f>SUM(C41:OB_CORTO_PLAZO_FIN_01)</f>
        <v>0</v>
      </c>
      <c r="D40" s="37">
        <f>SUM(D41:OB_CORTO_PLAZO_FIN_02)</f>
        <v>0</v>
      </c>
      <c r="E40" s="37">
        <f>SUM(E41:OB_CORTO_PLAZO_FIN_03)</f>
        <v>0</v>
      </c>
      <c r="F40" s="37">
        <f>SUM(F41:OB_CORTO_PLAZO_FIN_04)</f>
        <v>0</v>
      </c>
      <c r="G40" s="37">
        <f>SUM(G41:OB_CORTO_PLAZO_FIN_05)</f>
        <v>0</v>
      </c>
      <c r="H40" s="34"/>
      <c r="I40" s="34"/>
    </row>
    <row r="41" spans="2:9" x14ac:dyDescent="0.25">
      <c r="B41" s="29" t="s">
        <v>40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38"/>
      <c r="I41" s="38"/>
    </row>
    <row r="42" spans="2:9" x14ac:dyDescent="0.25">
      <c r="B42" s="29" t="s">
        <v>41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38"/>
      <c r="I42" s="38"/>
    </row>
    <row r="43" spans="2:9" x14ac:dyDescent="0.25">
      <c r="B43" s="29" t="s">
        <v>42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38"/>
      <c r="I43" s="38"/>
    </row>
    <row r="44" spans="2:9" x14ac:dyDescent="0.25">
      <c r="B44" s="39" t="s">
        <v>27</v>
      </c>
      <c r="C44" s="40"/>
      <c r="D44" s="40"/>
      <c r="E44" s="40"/>
      <c r="F44" s="40"/>
      <c r="G44" s="40"/>
      <c r="H44" s="34"/>
      <c r="I44" s="34"/>
    </row>
    <row r="47" spans="2:9" x14ac:dyDescent="0.25">
      <c r="B47" s="41" t="s">
        <v>43</v>
      </c>
      <c r="C47" s="42"/>
      <c r="D47" s="42"/>
      <c r="E47" s="43"/>
      <c r="F47" s="44"/>
      <c r="G47" s="44"/>
      <c r="H47" s="34"/>
      <c r="I47" s="34"/>
    </row>
    <row r="48" spans="2:9" x14ac:dyDescent="0.25">
      <c r="B48" s="45"/>
      <c r="C48" s="42"/>
      <c r="D48" s="42"/>
      <c r="E48" s="43"/>
      <c r="F48" s="44"/>
      <c r="G48" s="44"/>
      <c r="H48" s="34"/>
      <c r="I48" s="34"/>
    </row>
    <row r="49" spans="2:9" x14ac:dyDescent="0.25">
      <c r="B49" s="45"/>
      <c r="C49" s="42"/>
      <c r="D49" s="42"/>
      <c r="E49" s="43"/>
      <c r="F49" s="44"/>
      <c r="G49" s="44"/>
      <c r="H49" s="34"/>
      <c r="I49" s="34"/>
    </row>
    <row r="50" spans="2:9" x14ac:dyDescent="0.25">
      <c r="B50" s="45"/>
      <c r="C50" s="42"/>
      <c r="D50" s="42"/>
      <c r="E50" s="43"/>
      <c r="F50" s="44"/>
      <c r="G50" s="44"/>
      <c r="H50" s="34"/>
      <c r="I50" s="34"/>
    </row>
    <row r="51" spans="2:9" x14ac:dyDescent="0.25">
      <c r="B51" s="45"/>
      <c r="C51" s="42"/>
      <c r="D51" s="42"/>
      <c r="E51" s="43"/>
      <c r="F51" s="44"/>
      <c r="G51" s="44"/>
      <c r="H51" s="34"/>
      <c r="I51" s="34"/>
    </row>
    <row r="52" spans="2:9" x14ac:dyDescent="0.25">
      <c r="B52" s="45"/>
      <c r="C52" s="42"/>
      <c r="D52" s="42"/>
      <c r="E52" s="43"/>
      <c r="F52" s="44"/>
      <c r="G52" s="44"/>
      <c r="H52" s="34"/>
      <c r="I52" s="34"/>
    </row>
    <row r="53" spans="2:9" x14ac:dyDescent="0.25">
      <c r="B53" s="46"/>
      <c r="C53" s="47"/>
      <c r="D53" s="46"/>
      <c r="E53" s="46"/>
      <c r="F53" s="44"/>
      <c r="G53" s="44"/>
      <c r="H53" s="34"/>
      <c r="I53" s="34"/>
    </row>
    <row r="54" spans="2:9" x14ac:dyDescent="0.25">
      <c r="B54" s="48"/>
      <c r="C54" s="46"/>
      <c r="D54" s="46"/>
      <c r="E54" s="46"/>
      <c r="F54" s="44"/>
      <c r="G54" s="44"/>
      <c r="H54" s="34"/>
      <c r="I54" s="34"/>
    </row>
    <row r="55" spans="2:9" x14ac:dyDescent="0.25">
      <c r="B55" s="46" t="s">
        <v>44</v>
      </c>
      <c r="C55" s="48" t="s">
        <v>45</v>
      </c>
      <c r="E55" s="48"/>
      <c r="F55" s="44"/>
      <c r="G55" s="45" t="s">
        <v>44</v>
      </c>
      <c r="I55" s="34"/>
    </row>
    <row r="56" spans="2:9" x14ac:dyDescent="0.25">
      <c r="B56" s="49" t="s">
        <v>46</v>
      </c>
      <c r="C56" s="50" t="s">
        <v>47</v>
      </c>
      <c r="E56" s="51"/>
      <c r="F56" s="44"/>
      <c r="G56" s="45" t="s">
        <v>48</v>
      </c>
      <c r="I56" s="34"/>
    </row>
    <row r="57" spans="2:9" x14ac:dyDescent="0.25">
      <c r="B57" s="42" t="s">
        <v>49</v>
      </c>
      <c r="C57" s="52" t="s">
        <v>50</v>
      </c>
      <c r="E57" s="43"/>
      <c r="F57" s="44"/>
      <c r="G57" s="45" t="s">
        <v>51</v>
      </c>
      <c r="I57" s="34"/>
    </row>
    <row r="58" spans="2:9" x14ac:dyDescent="0.25">
      <c r="B58" s="45"/>
      <c r="C58" s="42"/>
      <c r="D58" s="42"/>
      <c r="E58" s="43"/>
      <c r="F58" s="44"/>
      <c r="G58" s="44"/>
      <c r="H58" s="34"/>
      <c r="I58" s="34"/>
    </row>
    <row r="59" spans="2:9" x14ac:dyDescent="0.25">
      <c r="B59" s="45"/>
      <c r="C59" s="42"/>
      <c r="D59" s="42"/>
      <c r="E59" s="43"/>
      <c r="F59" s="44"/>
      <c r="G59" s="44"/>
      <c r="H59" s="34"/>
      <c r="I59" s="34"/>
    </row>
  </sheetData>
  <mergeCells count="5">
    <mergeCell ref="B1:I1"/>
    <mergeCell ref="B2:I2"/>
    <mergeCell ref="B3:I3"/>
    <mergeCell ref="B4:I4"/>
    <mergeCell ref="B32:I36"/>
  </mergeCells>
  <dataValidations count="2">
    <dataValidation allowBlank="1" showInputMessage="1" showErrorMessage="1" prompt="Saldo al 31 de diciembre de 20XN-1 (d)" sqref="C5"/>
    <dataValidation type="decimal" allowBlank="1" showInputMessage="1" showErrorMessage="1" sqref="C7:I29 C41:G43">
      <formula1>-1.79769313486231E+100</formula1>
      <formula2>1.79769313486231E+100</formula2>
    </dataValidation>
  </dataValidations>
  <pageMargins left="0.70866141732283472" right="0.70866141732283472" top="0.35433070866141736" bottom="0.35433070866141736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F2</vt:lpstr>
      <vt:lpstr>CONT_CONT_FIN_06</vt:lpstr>
      <vt:lpstr>DEUDA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JAJAJAJ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2019-02-05T23:18:34Z</dcterms:created>
  <dcterms:modified xsi:type="dcterms:W3CDTF">2019-02-05T23:19:17Z</dcterms:modified>
</cp:coreProperties>
</file>