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UNIDAD DE ACCESO A LA INFORMACION 2016 Y 2017\Ley de Contabilidad Gubernamental 4o 2018\08 Disciplina Financiera\"/>
    </mc:Choice>
  </mc:AlternateContent>
  <bookViews>
    <workbookView xWindow="0" yWindow="0" windowWidth="28800" windowHeight="12435"/>
  </bookViews>
  <sheets>
    <sheet name="F6 a)" sheetId="1" r:id="rId1"/>
  </sheets>
  <externalReferences>
    <externalReference r:id="rId2"/>
    <externalReference r:id="rId3"/>
  </externalReferences>
  <definedNames>
    <definedName name="ANIO">'[1]Info General'!$D$20</definedName>
    <definedName name="ANIO_INFORME">'[1]Info General'!$C$12</definedName>
    <definedName name="ANIO1P">'[1]Info General'!$D$23</definedName>
    <definedName name="ANIO1R">'[1]Info General'!$H$25</definedName>
    <definedName name="ANIO2P">'[1]Info General'!$E$23</definedName>
    <definedName name="ANIO2R">'[1]Info General'!$G$25</definedName>
    <definedName name="ANIO3P">'[1]Info General'!$F$23</definedName>
    <definedName name="ANIO3R">'[1]Info General'!$F$25</definedName>
    <definedName name="ANIO4P">'[1]Info General'!$G$23</definedName>
    <definedName name="ANIO4R">'[1]Info General'!$E$25</definedName>
    <definedName name="ANIO5P">'[1]Info General'!$H$23</definedName>
    <definedName name="ANIO5R">'[1]Info General'!$D$25</definedName>
    <definedName name="ANIO6P">'[1]Info General'!$I$23</definedName>
    <definedName name="APP_FIN_04">[2]F3!$E$13</definedName>
    <definedName name="APP_FIN_06">[2]F3!$G$13</definedName>
    <definedName name="APP_FIN_07">[2]F3!$H$13</definedName>
    <definedName name="APP_FIN_08">[2]F3!$I$13</definedName>
    <definedName name="APP_FIN_09">[2]F3!$J$13</definedName>
    <definedName name="APP_FIN_10">[2]F3!$K$13</definedName>
    <definedName name="APP_T10">[2]F3!$K$8</definedName>
    <definedName name="APP_T4">[2]F3!$E$8</definedName>
    <definedName name="APP_T6">[2]F3!$G$8</definedName>
    <definedName name="APP_T7">[2]F3!$H$8</definedName>
    <definedName name="APP_T8">[2]F3!$I$8</definedName>
    <definedName name="APP_T9">[2]F3!$J$8</definedName>
    <definedName name="CONT_CONT_FIN_06">[2]F2!$G$25</definedName>
    <definedName name="DEUDA">[2]F2!$E$25</definedName>
    <definedName name="DEUDA_CONT_FIN_01">[2]F2!$C$25</definedName>
    <definedName name="DEUDA_CONT_FIN_02">[2]F2!$D$25</definedName>
    <definedName name="DEUDA_CONT_FIN_04">[2]F2!$F$25</definedName>
    <definedName name="DEUDA_CONT_FIN_07">[2]F2!$I$25</definedName>
    <definedName name="ENTE_PUBLICO">'[1]Info General'!$C$6</definedName>
    <definedName name="ENTE_PUBLICO_A">'[1]Info General'!$C$7</definedName>
    <definedName name="ENTIDAD">'[1]Info General'!$C$11</definedName>
    <definedName name="GASTO_E_FIN_01">'[2]F6 b)'!$B$28</definedName>
    <definedName name="GASTO_E_FIN_02">'[2]F6 b)'!$C$28</definedName>
    <definedName name="GASTO_E_FIN_03">'[2]F6 b)'!$D$28</definedName>
    <definedName name="GASTO_E_FIN_04">'[2]F6 b)'!$E$28</definedName>
    <definedName name="GASTO_E_FIN_05">'[2]F6 b)'!$F$28</definedName>
    <definedName name="GASTO_E_FIN_06">'[2]F6 b)'!$G$28</definedName>
    <definedName name="GASTO_E_T1">'[2]F6 b)'!$B$19</definedName>
    <definedName name="GASTO_E_T2">'[2]F6 b)'!$C$19</definedName>
    <definedName name="GASTO_E_T3">'[2]F6 b)'!$D$19</definedName>
    <definedName name="GASTO_E_T4">'[2]F6 b)'!$E$19</definedName>
    <definedName name="GASTO_E_T5">'[2]F6 b)'!$F$19</definedName>
    <definedName name="GASTO_E_T6">'[2]F6 b)'!$G$19</definedName>
    <definedName name="GASTO_NE_FIN_01">'[2]F6 b)'!$B$18</definedName>
    <definedName name="GASTO_NE_FIN_02">'[2]F6 b)'!$C$18</definedName>
    <definedName name="GASTO_NE_FIN_03">'[2]F6 b)'!$D$18</definedName>
    <definedName name="GASTO_NE_FIN_04">'[2]F6 b)'!$E$18</definedName>
    <definedName name="GASTO_NE_FIN_05">'[2]F6 b)'!$F$18</definedName>
    <definedName name="GASTO_NE_FIN_06">'[2]F6 b)'!$G$18</definedName>
    <definedName name="GASTO_NE_T1">'[2]F6 b)'!$B$9</definedName>
    <definedName name="GASTO_NE_T2">'[2]F6 b)'!$C$9</definedName>
    <definedName name="GASTO_NE_T3">'[2]F6 b)'!$D$9</definedName>
    <definedName name="GASTO_NE_T4">'[2]F6 b)'!$E$9</definedName>
    <definedName name="GASTO_NE_T5">'[2]F6 b)'!$F$9</definedName>
    <definedName name="GASTO_NE_T6">'[2]F6 b)'!$G$9</definedName>
    <definedName name="JAJAJAJ">[2]F2!$H$25</definedName>
    <definedName name="MONTO1">'[1]Info General'!$D$18</definedName>
    <definedName name="MONTO2">'[1]Info General'!$E$18</definedName>
    <definedName name="OB_CORTO_PLAZO_FIN_01">[2]F2!$C$44</definedName>
    <definedName name="OB_CORTO_PLAZO_FIN_02">[2]F2!$D$44</definedName>
    <definedName name="OB_CORTO_PLAZO_FIN_03">[2]F2!$E$44</definedName>
    <definedName name="OB_CORTO_PLAZO_FIN_04">[2]F2!$F$44</definedName>
    <definedName name="OB_CORTO_PLAZO_FIN_05">[2]F2!$G$44</definedName>
    <definedName name="OTROS_FIN_04">[2]F3!$E$19</definedName>
    <definedName name="OTROS_FIN_06">[2]F3!$G$19</definedName>
    <definedName name="OTROS_FIN_07">[2]F3!$H$19</definedName>
    <definedName name="OTROS_FIN_08">[2]F3!$I$19</definedName>
    <definedName name="OTROS_FIN_09">[2]F3!$J$19</definedName>
    <definedName name="OTROS_FIN_10">[2]F3!$K$19</definedName>
    <definedName name="OTROS_T10">[2]F3!$K$14</definedName>
    <definedName name="OTROS_T4">[2]F3!$E$14</definedName>
    <definedName name="OTROS_T6">[2]F3!$G$14</definedName>
    <definedName name="OTROS_T7">[2]F3!$H$14</definedName>
    <definedName name="OTROS_T8">[2]F3!$I$14</definedName>
    <definedName name="OTROS_T9">[2]F3!$J$14</definedName>
    <definedName name="PERIODO_INFORME">'[1]Info General'!$C$14</definedName>
    <definedName name="SALDO_PENDIENTE">'[1]Info General'!$F$18</definedName>
    <definedName name="TRIMESTRE">'[1]Info General'!$C$16</definedName>
    <definedName name="ULTIMO">'[1]Info General'!$E$20</definedName>
    <definedName name="ULTIMO_SALDO">'[1]Info General'!$F$20</definedName>
    <definedName name="VALOR_INS_BCC_FIN_01">[2]F2!$C$30</definedName>
    <definedName name="VALOR_INS_BCC_FIN_02">[2]F2!$D$30</definedName>
    <definedName name="VALOR_INS_BCC_FIN_03">[2]F2!$E$30</definedName>
    <definedName name="VALOR_INS_BCC_FIN_04">[2]F2!$F$30</definedName>
    <definedName name="VALOR_INS_BCC_FIN_05">[2]F2!$G$30</definedName>
    <definedName name="VALOR_INS_BCC_FIN_06">[2]F2!$H$30</definedName>
    <definedName name="VALOR_INS_BCC_FIN_07">[2]F2!$I$30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7" i="1" l="1"/>
  <c r="G156" i="1"/>
  <c r="G155" i="1"/>
  <c r="G154" i="1"/>
  <c r="G153" i="1"/>
  <c r="G152" i="1"/>
  <c r="G151" i="1"/>
  <c r="G150" i="1"/>
  <c r="F150" i="1"/>
  <c r="E150" i="1"/>
  <c r="D150" i="1"/>
  <c r="C150" i="1"/>
  <c r="B150" i="1"/>
  <c r="G149" i="1"/>
  <c r="G148" i="1"/>
  <c r="G147" i="1"/>
  <c r="G146" i="1" s="1"/>
  <c r="F146" i="1"/>
  <c r="E146" i="1"/>
  <c r="D146" i="1"/>
  <c r="C146" i="1"/>
  <c r="B146" i="1"/>
  <c r="G145" i="1"/>
  <c r="G144" i="1"/>
  <c r="G143" i="1"/>
  <c r="G142" i="1"/>
  <c r="G141" i="1"/>
  <c r="G140" i="1"/>
  <c r="G139" i="1"/>
  <c r="G138" i="1"/>
  <c r="G137" i="1"/>
  <c r="F137" i="1"/>
  <c r="E137" i="1"/>
  <c r="D137" i="1"/>
  <c r="C137" i="1"/>
  <c r="B137" i="1"/>
  <c r="G136" i="1"/>
  <c r="G135" i="1"/>
  <c r="G134" i="1"/>
  <c r="G133" i="1" s="1"/>
  <c r="F133" i="1"/>
  <c r="E133" i="1"/>
  <c r="D133" i="1"/>
  <c r="C133" i="1"/>
  <c r="B133" i="1"/>
  <c r="G132" i="1"/>
  <c r="G131" i="1"/>
  <c r="G130" i="1"/>
  <c r="G129" i="1"/>
  <c r="G128" i="1"/>
  <c r="G127" i="1"/>
  <c r="G126" i="1"/>
  <c r="G125" i="1"/>
  <c r="G124" i="1"/>
  <c r="G123" i="1"/>
  <c r="F123" i="1"/>
  <c r="E123" i="1"/>
  <c r="D123" i="1"/>
  <c r="C123" i="1"/>
  <c r="B123" i="1"/>
  <c r="G122" i="1"/>
  <c r="G121" i="1"/>
  <c r="G120" i="1"/>
  <c r="G119" i="1"/>
  <c r="G118" i="1"/>
  <c r="G117" i="1"/>
  <c r="G116" i="1"/>
  <c r="G115" i="1"/>
  <c r="G114" i="1"/>
  <c r="G113" i="1" s="1"/>
  <c r="F113" i="1"/>
  <c r="E113" i="1"/>
  <c r="D113" i="1"/>
  <c r="C113" i="1"/>
  <c r="B113" i="1"/>
  <c r="G112" i="1"/>
  <c r="G111" i="1"/>
  <c r="G110" i="1"/>
  <c r="G109" i="1"/>
  <c r="G108" i="1"/>
  <c r="G107" i="1"/>
  <c r="G106" i="1"/>
  <c r="G105" i="1"/>
  <c r="G104" i="1"/>
  <c r="G103" i="1"/>
  <c r="F103" i="1"/>
  <c r="E103" i="1"/>
  <c r="D103" i="1"/>
  <c r="C103" i="1"/>
  <c r="B103" i="1"/>
  <c r="G102" i="1"/>
  <c r="G101" i="1"/>
  <c r="G100" i="1"/>
  <c r="G99" i="1"/>
  <c r="G98" i="1"/>
  <c r="G97" i="1"/>
  <c r="G96" i="1"/>
  <c r="G95" i="1"/>
  <c r="G94" i="1"/>
  <c r="G93" i="1" s="1"/>
  <c r="G84" i="1" s="1"/>
  <c r="F93" i="1"/>
  <c r="E93" i="1"/>
  <c r="D93" i="1"/>
  <c r="C93" i="1"/>
  <c r="B93" i="1"/>
  <c r="G92" i="1"/>
  <c r="G91" i="1"/>
  <c r="G90" i="1"/>
  <c r="G89" i="1"/>
  <c r="G88" i="1"/>
  <c r="G87" i="1"/>
  <c r="G86" i="1"/>
  <c r="G85" i="1"/>
  <c r="F85" i="1"/>
  <c r="E85" i="1"/>
  <c r="D85" i="1"/>
  <c r="C85" i="1"/>
  <c r="B85" i="1"/>
  <c r="F84" i="1"/>
  <c r="E84" i="1"/>
  <c r="D84" i="1"/>
  <c r="C84" i="1"/>
  <c r="B84" i="1"/>
  <c r="G82" i="1"/>
  <c r="G81" i="1"/>
  <c r="G80" i="1"/>
  <c r="G79" i="1"/>
  <c r="G78" i="1"/>
  <c r="G77" i="1"/>
  <c r="G76" i="1"/>
  <c r="G75" i="1" s="1"/>
  <c r="F75" i="1"/>
  <c r="E75" i="1"/>
  <c r="D75" i="1"/>
  <c r="C75" i="1"/>
  <c r="B75" i="1"/>
  <c r="G74" i="1"/>
  <c r="G73" i="1"/>
  <c r="G72" i="1"/>
  <c r="G71" i="1"/>
  <c r="F71" i="1"/>
  <c r="E71" i="1"/>
  <c r="D71" i="1"/>
  <c r="C71" i="1"/>
  <c r="B71" i="1"/>
  <c r="G70" i="1"/>
  <c r="G69" i="1"/>
  <c r="G68" i="1"/>
  <c r="G67" i="1"/>
  <c r="G66" i="1"/>
  <c r="G65" i="1"/>
  <c r="G64" i="1"/>
  <c r="G63" i="1"/>
  <c r="G62" i="1"/>
  <c r="F62" i="1"/>
  <c r="E62" i="1"/>
  <c r="D62" i="1"/>
  <c r="C62" i="1"/>
  <c r="B62" i="1"/>
  <c r="G61" i="1"/>
  <c r="D61" i="1"/>
  <c r="G60" i="1"/>
  <c r="D60" i="1"/>
  <c r="G59" i="1"/>
  <c r="D59" i="1"/>
  <c r="G58" i="1"/>
  <c r="F58" i="1"/>
  <c r="E58" i="1"/>
  <c r="D58" i="1"/>
  <c r="C58" i="1"/>
  <c r="B58" i="1"/>
  <c r="G57" i="1"/>
  <c r="D57" i="1"/>
  <c r="G56" i="1"/>
  <c r="D56" i="1"/>
  <c r="G55" i="1"/>
  <c r="D55" i="1"/>
  <c r="G54" i="1"/>
  <c r="D54" i="1"/>
  <c r="G53" i="1"/>
  <c r="D53" i="1"/>
  <c r="G52" i="1"/>
  <c r="D52" i="1"/>
  <c r="G51" i="1"/>
  <c r="D51" i="1"/>
  <c r="G50" i="1"/>
  <c r="D50" i="1"/>
  <c r="G49" i="1"/>
  <c r="D49" i="1"/>
  <c r="G48" i="1"/>
  <c r="F48" i="1"/>
  <c r="E48" i="1"/>
  <c r="D48" i="1"/>
  <c r="C48" i="1"/>
  <c r="B48" i="1"/>
  <c r="G47" i="1"/>
  <c r="G46" i="1"/>
  <c r="G45" i="1"/>
  <c r="G44" i="1"/>
  <c r="G43" i="1"/>
  <c r="G42" i="1"/>
  <c r="G41" i="1"/>
  <c r="G40" i="1"/>
  <c r="G39" i="1"/>
  <c r="G38" i="1" s="1"/>
  <c r="F38" i="1"/>
  <c r="E38" i="1"/>
  <c r="D38" i="1"/>
  <c r="C38" i="1"/>
  <c r="B38" i="1"/>
  <c r="D37" i="1"/>
  <c r="G37" i="1" s="1"/>
  <c r="D36" i="1"/>
  <c r="G36" i="1" s="1"/>
  <c r="D35" i="1"/>
  <c r="G35" i="1" s="1"/>
  <c r="D34" i="1"/>
  <c r="G34" i="1" s="1"/>
  <c r="D33" i="1"/>
  <c r="G33" i="1" s="1"/>
  <c r="D32" i="1"/>
  <c r="G32" i="1" s="1"/>
  <c r="D31" i="1"/>
  <c r="G31" i="1" s="1"/>
  <c r="D30" i="1"/>
  <c r="G30" i="1" s="1"/>
  <c r="D29" i="1"/>
  <c r="G29" i="1" s="1"/>
  <c r="F28" i="1"/>
  <c r="E28" i="1"/>
  <c r="D28" i="1"/>
  <c r="C28" i="1"/>
  <c r="B28" i="1"/>
  <c r="D27" i="1"/>
  <c r="G27" i="1" s="1"/>
  <c r="D26" i="1"/>
  <c r="G26" i="1" s="1"/>
  <c r="D25" i="1"/>
  <c r="G25" i="1" s="1"/>
  <c r="D24" i="1"/>
  <c r="G24" i="1" s="1"/>
  <c r="D23" i="1"/>
  <c r="G23" i="1" s="1"/>
  <c r="D22" i="1"/>
  <c r="G22" i="1" s="1"/>
  <c r="D21" i="1"/>
  <c r="G21" i="1" s="1"/>
  <c r="D20" i="1"/>
  <c r="G20" i="1" s="1"/>
  <c r="D19" i="1"/>
  <c r="G19" i="1" s="1"/>
  <c r="F18" i="1"/>
  <c r="E18" i="1"/>
  <c r="D18" i="1"/>
  <c r="C18" i="1"/>
  <c r="B18" i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F10" i="1"/>
  <c r="E10" i="1"/>
  <c r="D10" i="1"/>
  <c r="C10" i="1"/>
  <c r="B10" i="1"/>
  <c r="F9" i="1"/>
  <c r="F159" i="1" s="1"/>
  <c r="E9" i="1"/>
  <c r="E159" i="1" s="1"/>
  <c r="D9" i="1"/>
  <c r="D159" i="1" s="1"/>
  <c r="C9" i="1"/>
  <c r="C159" i="1" s="1"/>
  <c r="B9" i="1"/>
  <c r="B159" i="1" s="1"/>
  <c r="G10" i="1" l="1"/>
  <c r="G9" i="1" s="1"/>
  <c r="G159" i="1" s="1"/>
  <c r="G18" i="1"/>
  <c r="G28" i="1"/>
</calcChain>
</file>

<file path=xl/sharedStrings.xml><?xml version="1.0" encoding="utf-8"?>
<sst xmlns="http://schemas.openxmlformats.org/spreadsheetml/2006/main" count="172" uniqueCount="98">
  <si>
    <t>SISTEMA DE AGUA POTABLE Y ALCANTARILLADO DE ROMITA</t>
  </si>
  <si>
    <t>Estado Analítico del Ejercicio del Presupuesto de Egresos Detallado - LDF</t>
  </si>
  <si>
    <t xml:space="preserve">Clasificación por Objeto del Gasto (Capítulo y Concepto) </t>
  </si>
  <si>
    <t>Del 01 de Enero al 31 de Diciembre de 2018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</si>
  <si>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</si>
  <si>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</si>
  <si>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</si>
  <si>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</si>
  <si>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</si>
  <si>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</si>
  <si>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</si>
  <si>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</si>
  <si>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</si>
  <si>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</si>
  <si>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</si>
  <si>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</si>
  <si>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</si>
  <si>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</si>
  <si>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</si>
  <si>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</si>
  <si>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</si>
  <si>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</si>
  <si>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</si>
  <si>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</si>
  <si>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</si>
  <si>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</si>
  <si>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</si>
  <si>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</si>
  <si>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</si>
  <si>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</si>
  <si>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</si>
  <si>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</si>
  <si>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</si>
  <si>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</si>
  <si>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</si>
  <si>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</si>
  <si>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</si>
  <si>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</si>
  <si>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</si>
  <si>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</si>
  <si>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</si>
  <si>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</si>
  <si>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</si>
  <si>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</si>
  <si>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</si>
  <si>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</si>
  <si>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</si>
  <si>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</si>
  <si>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</si>
  <si>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</si>
  <si>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</si>
  <si>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</si>
  <si>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</si>
  <si>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</si>
  <si>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</si>
  <si>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</si>
  <si>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</si>
  <si>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</si>
  <si>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</si>
  <si>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</si>
  <si>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</si>
  <si>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</si>
  <si>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</si>
  <si>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</si>
  <si>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</si>
  <si>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</si>
  <si>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</si>
  <si>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</si>
  <si>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</si>
  <si>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</si>
  <si>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</si>
  <si>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</si>
  <si>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</si>
  <si>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</si>
  <si>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</si>
  <si>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</si>
  <si>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</si>
  <si>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</si>
  <si>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</si>
  <si>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</si>
  <si>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</si>
  <si>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</si>
  <si>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</si>
  <si>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</si>
  <si>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</si>
  <si>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</si>
  <si>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</si>
  <si>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</si>
  <si>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</si>
  <si>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Bajo protesta de decir verdad declaramos que los Estados Financieros y sus notas, son razonablemente correctos y son responsabilidad del emisor.</t>
  </si>
  <si>
    <t>______________________________________</t>
  </si>
  <si>
    <t>__________________________________</t>
  </si>
  <si>
    <t xml:space="preserve">                  Presidente del Consejo Directivo</t>
  </si>
  <si>
    <t xml:space="preserve">                    Director General</t>
  </si>
  <si>
    <t xml:space="preserve">               Encargada Administrativa</t>
  </si>
  <si>
    <t xml:space="preserve">                   Dr. José Soria Gasca</t>
  </si>
  <si>
    <t xml:space="preserve">            Ing. Adrián Ramírez Rocha</t>
  </si>
  <si>
    <t xml:space="preserve">  C.P. María Guadalupe González Aguilera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</si>
</sst>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8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}"/>
    </font>
    <font>
      <sz val="10"/>
      <color theme="1"/>
      <name val="Times New Roman"/>
      <family val="2"/>
    </font>
    <font>
      <sz val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5" fillId="0" borderId="0"/>
    <xf numFmtId="0" fontId="7" fillId="0" borderId="0"/>
  </cellStyleXfs>
  <cellXfs count="46">
    <xf numFmtId="0" fontId="0" fillId="0" borderId="0" xfId="0"/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left" vertical="center" indent="3"/>
    </xf>
    <xf numFmtId="4" fontId="2" fillId="3" borderId="1" xfId="0" applyNumberFormat="1" applyFont="1" applyFill="1" applyBorder="1" applyAlignment="1" applyProtection="1">
      <alignment vertical="center"/>
      <protection locked="0"/>
    </xf>
    <xf numFmtId="4" fontId="2" fillId="3" borderId="6" xfId="0" applyNumberFormat="1" applyFont="1" applyFill="1" applyBorder="1" applyAlignment="1" applyProtection="1">
      <alignment vertical="center"/>
      <protection locked="0"/>
    </xf>
    <xf numFmtId="0" fontId="3" fillId="3" borderId="7" xfId="0" applyFont="1" applyFill="1" applyBorder="1" applyAlignment="1">
      <alignment horizontal="left" vertical="center" indent="6"/>
    </xf>
    <xf numFmtId="4" fontId="3" fillId="3" borderId="2" xfId="0" applyNumberFormat="1" applyFont="1" applyFill="1" applyBorder="1" applyAlignment="1" applyProtection="1">
      <alignment vertical="center"/>
      <protection locked="0"/>
    </xf>
    <xf numFmtId="4" fontId="3" fillId="3" borderId="8" xfId="0" applyNumberFormat="1" applyFont="1" applyFill="1" applyBorder="1" applyAlignment="1" applyProtection="1">
      <alignment vertical="center"/>
      <protection locked="0"/>
    </xf>
    <xf numFmtId="0" fontId="3" fillId="3" borderId="7" xfId="0" applyFont="1" applyFill="1" applyBorder="1" applyAlignment="1">
      <alignment horizontal="left" vertical="center" indent="9"/>
    </xf>
    <xf numFmtId="4" fontId="4" fillId="0" borderId="2" xfId="0" applyNumberFormat="1" applyFont="1" applyBorder="1" applyAlignment="1">
      <alignment vertical="center"/>
    </xf>
    <xf numFmtId="164" fontId="3" fillId="3" borderId="2" xfId="0" applyNumberFormat="1" applyFont="1" applyFill="1" applyBorder="1" applyProtection="1">
      <protection locked="0"/>
    </xf>
    <xf numFmtId="4" fontId="4" fillId="0" borderId="2" xfId="1" applyNumberFormat="1" applyFont="1" applyBorder="1" applyAlignment="1">
      <alignment vertical="center"/>
    </xf>
    <xf numFmtId="4" fontId="6" fillId="3" borderId="2" xfId="0" applyNumberFormat="1" applyFont="1" applyFill="1" applyBorder="1" applyProtection="1">
      <protection locked="0"/>
    </xf>
    <xf numFmtId="4" fontId="3" fillId="3" borderId="2" xfId="0" applyNumberFormat="1" applyFont="1" applyFill="1" applyBorder="1" applyProtection="1">
      <protection locked="0"/>
    </xf>
    <xf numFmtId="0" fontId="3" fillId="3" borderId="7" xfId="0" applyFont="1" applyFill="1" applyBorder="1" applyAlignment="1">
      <alignment horizontal="left" vertical="center" indent="3"/>
    </xf>
    <xf numFmtId="4" fontId="3" fillId="3" borderId="2" xfId="0" applyNumberFormat="1" applyFont="1" applyFill="1" applyBorder="1" applyAlignment="1">
      <alignment vertical="center"/>
    </xf>
    <xf numFmtId="4" fontId="3" fillId="3" borderId="8" xfId="0" applyNumberFormat="1" applyFont="1" applyFill="1" applyBorder="1" applyAlignment="1">
      <alignment vertical="center"/>
    </xf>
    <xf numFmtId="0" fontId="2" fillId="3" borderId="7" xfId="0" applyFont="1" applyFill="1" applyBorder="1" applyAlignment="1">
      <alignment horizontal="left" vertical="center" indent="3"/>
    </xf>
    <xf numFmtId="4" fontId="2" fillId="3" borderId="2" xfId="0" applyNumberFormat="1" applyFont="1" applyFill="1" applyBorder="1" applyAlignment="1" applyProtection="1">
      <alignment vertical="center"/>
      <protection locked="0"/>
    </xf>
    <xf numFmtId="4" fontId="2" fillId="3" borderId="8" xfId="0" applyNumberFormat="1" applyFont="1" applyFill="1" applyBorder="1" applyAlignment="1" applyProtection="1">
      <alignment vertical="center"/>
      <protection locked="0"/>
    </xf>
    <xf numFmtId="0" fontId="3" fillId="3" borderId="7" xfId="0" applyFont="1" applyFill="1" applyBorder="1" applyAlignment="1">
      <alignment horizontal="left" indent="9"/>
    </xf>
    <xf numFmtId="4" fontId="3" fillId="0" borderId="2" xfId="0" applyNumberFormat="1" applyFont="1" applyBorder="1" applyAlignment="1">
      <alignment vertical="center"/>
    </xf>
    <xf numFmtId="0" fontId="3" fillId="3" borderId="7" xfId="0" applyFont="1" applyFill="1" applyBorder="1" applyAlignment="1">
      <alignment horizontal="left" indent="3"/>
    </xf>
    <xf numFmtId="0" fontId="2" fillId="3" borderId="7" xfId="0" applyFont="1" applyFill="1" applyBorder="1" applyAlignment="1">
      <alignment horizontal="left" indent="3"/>
    </xf>
    <xf numFmtId="0" fontId="3" fillId="3" borderId="9" xfId="0" applyFont="1" applyFill="1" applyBorder="1" applyAlignment="1">
      <alignment vertical="center"/>
    </xf>
    <xf numFmtId="4" fontId="3" fillId="3" borderId="3" xfId="0" applyNumberFormat="1" applyFont="1" applyFill="1" applyBorder="1"/>
    <xf numFmtId="4" fontId="3" fillId="3" borderId="10" xfId="0" applyNumberFormat="1" applyFont="1" applyFill="1" applyBorder="1"/>
    <xf numFmtId="0" fontId="6" fillId="0" borderId="0" xfId="2" applyFont="1" applyAlignment="1" applyProtection="1">
      <alignment vertical="top"/>
    </xf>
    <xf numFmtId="0" fontId="6" fillId="0" borderId="0" xfId="2" applyFont="1" applyAlignment="1">
      <alignment vertical="top" wrapText="1"/>
    </xf>
    <xf numFmtId="0" fontId="6" fillId="0" borderId="0" xfId="2" applyFont="1" applyAlignment="1">
      <alignment vertical="top"/>
    </xf>
    <xf numFmtId="0" fontId="6" fillId="0" borderId="0" xfId="2" applyFont="1" applyAlignment="1" applyProtection="1">
      <alignment vertical="top" wrapText="1"/>
      <protection locked="0"/>
    </xf>
    <xf numFmtId="0" fontId="6" fillId="0" borderId="0" xfId="2" applyFont="1" applyAlignment="1" applyProtection="1">
      <alignment horizontal="left" vertical="top" wrapText="1" indent="5"/>
      <protection locked="0"/>
    </xf>
    <xf numFmtId="0" fontId="6" fillId="0" borderId="0" xfId="2" applyFont="1" applyAlignment="1" applyProtection="1">
      <alignment vertical="top"/>
      <protection locked="0"/>
    </xf>
    <xf numFmtId="0" fontId="3" fillId="0" borderId="0" xfId="0" applyFont="1"/>
    <xf numFmtId="0" fontId="6" fillId="0" borderId="0" xfId="2" applyFont="1" applyBorder="1" applyAlignment="1" applyProtection="1">
      <alignment vertical="top" wrapText="1"/>
      <protection locked="0"/>
    </xf>
    <xf numFmtId="0" fontId="6" fillId="0" borderId="0" xfId="2" applyFont="1" applyBorder="1" applyAlignment="1" applyProtection="1">
      <alignment vertical="top"/>
      <protection locked="0"/>
    </xf>
    <xf numFmtId="0" fontId="6" fillId="0" borderId="0" xfId="2" applyFont="1" applyAlignment="1"/>
  </cellXfs>
  <cellStyles count="3">
    <cellStyle name="Normal" xfId="0" builtinId="0"/>
    <cellStyle name="Normal 2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1</xdr:row>
      <xdr:rowOff>114300</xdr:rowOff>
    </xdr:from>
    <xdr:to>
      <xdr:col>0</xdr:col>
      <xdr:colOff>1933575</xdr:colOff>
      <xdr:row>5</xdr:row>
      <xdr:rowOff>85725</xdr:rowOff>
    </xdr:to>
    <xdr:pic>
      <xdr:nvPicPr>
        <xdr:cNvPr id="2" name="13 Imagen" descr="C:\Users\contador\Desktop\LOGO SAPAR (1).jp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381000"/>
          <a:ext cx="16954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ntadora\Downloads\Formatos_Anexo_1_Criterios_LDF%20(1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LDF1_1804_MROM_AW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Aguascalientes</v>
          </cell>
        </row>
        <row r="7">
          <cell r="C7" t="str">
            <v>ORGANISMO, Gobierno del Estado de Aguascalientes (a)</v>
          </cell>
        </row>
        <row r="11">
          <cell r="C11" t="str">
            <v>Gobierno del Estado de Aguascalientes</v>
          </cell>
        </row>
        <row r="12">
          <cell r="C12">
            <v>2017</v>
          </cell>
        </row>
        <row r="14">
          <cell r="C14" t="str">
            <v>Al 31 de diciembre de 2016 y al 30 de marzo de 2017 (b)</v>
          </cell>
        </row>
        <row r="16">
          <cell r="C16" t="str">
            <v>Del 1 de enero al 30 de marzo de 2017 (b)</v>
          </cell>
        </row>
        <row r="18">
          <cell r="D18" t="str">
            <v>Monto pagado de la inversión al 30 de marzo de 2017 (k)</v>
          </cell>
          <cell r="E18" t="str">
            <v>Monto pagado de la inversión actualizado al 30 de marzo de 2017 (l)</v>
          </cell>
          <cell r="F18" t="str">
            <v>Saldo pendiente por pagar de la inversión al 30 de marzo de 2017 (m = g – l)</v>
          </cell>
        </row>
        <row r="20">
          <cell r="D20" t="str">
            <v>2017 (d)</v>
          </cell>
          <cell r="E20" t="str">
            <v>31 de diciembre de 2016 (e)</v>
          </cell>
          <cell r="F20" t="str">
            <v>Saldo al 31 de diciembre de 2016 (d)</v>
          </cell>
        </row>
        <row r="23">
          <cell r="D23">
            <v>2018</v>
          </cell>
          <cell r="E23" t="str">
            <v>2019 (d)</v>
          </cell>
          <cell r="F23" t="str">
            <v>2020 (d)</v>
          </cell>
          <cell r="G23" t="str">
            <v>2021 (d)</v>
          </cell>
          <cell r="H23" t="str">
            <v>2022 (d)</v>
          </cell>
          <cell r="I23" t="str">
            <v>2023 (d)</v>
          </cell>
        </row>
        <row r="25">
          <cell r="D25" t="str">
            <v>2012 ¹ (c)</v>
          </cell>
          <cell r="E25" t="str">
            <v>2013 ¹ (c)</v>
          </cell>
          <cell r="F25" t="str">
            <v>2014 ¹ (c)</v>
          </cell>
          <cell r="G25" t="str">
            <v>2015 ¹ (c)</v>
          </cell>
          <cell r="H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"/>
      <sheetName val="F2"/>
      <sheetName val="F3"/>
      <sheetName val="F4"/>
      <sheetName val="F5"/>
      <sheetName val="F6 a)"/>
      <sheetName val="F6 b)"/>
      <sheetName val="F6 c)"/>
      <sheetName val="F6 d)"/>
      <sheetName val="F7 a)"/>
      <sheetName val="F7 b)"/>
      <sheetName val="F7 c)"/>
      <sheetName val="F7 d)"/>
      <sheetName val="F8"/>
    </sheetNames>
    <sheetDataSet>
      <sheetData sheetId="0"/>
      <sheetData sheetId="1"/>
      <sheetData sheetId="2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  <sheetData sheetId="3"/>
      <sheetData sheetId="4"/>
      <sheetData sheetId="5"/>
      <sheetData sheetId="6">
        <row r="9">
          <cell r="B9">
            <v>17524244</v>
          </cell>
          <cell r="C9">
            <v>-1507151.75</v>
          </cell>
          <cell r="D9">
            <v>16017092.25</v>
          </cell>
          <cell r="E9">
            <v>15612361.220000001</v>
          </cell>
          <cell r="F9">
            <v>14897176.780000001</v>
          </cell>
          <cell r="G9">
            <v>404731.02999999997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2"/>
  <sheetViews>
    <sheetView tabSelected="1" workbookViewId="0">
      <selection activeCell="A13" sqref="A13"/>
    </sheetView>
  </sheetViews>
  <sheetFormatPr baseColWidth="10" defaultRowHeight="15"/>
  <cols>
    <col min="1" max="1" width="73.42578125" customWidth="1"/>
    <col min="2" max="2" width="13.7109375" bestFit="1" customWidth="1"/>
    <col min="3" max="3" width="14.140625" customWidth="1"/>
    <col min="4" max="6" width="13.5703125" bestFit="1" customWidth="1"/>
    <col min="7" max="7" width="11.5703125" bestFit="1" customWidth="1"/>
  </cols>
  <sheetData>
    <row r="1" spans="1:7" ht="21">
      <c r="A1" s="1"/>
      <c r="B1" s="2"/>
      <c r="C1" s="2"/>
      <c r="D1" s="2"/>
      <c r="E1" s="2"/>
      <c r="F1" s="2"/>
      <c r="G1" s="2"/>
    </row>
    <row r="2" spans="1:7">
      <c r="A2" s="3" t="s">
        <v>0</v>
      </c>
      <c r="B2" s="3"/>
      <c r="C2" s="3"/>
      <c r="D2" s="3"/>
      <c r="E2" s="3"/>
      <c r="F2" s="3"/>
      <c r="G2" s="3"/>
    </row>
    <row r="3" spans="1:7">
      <c r="A3" s="4" t="s">
        <v>1</v>
      </c>
      <c r="B3" s="4"/>
      <c r="C3" s="4"/>
      <c r="D3" s="4"/>
      <c r="E3" s="4"/>
      <c r="F3" s="4"/>
      <c r="G3" s="4"/>
    </row>
    <row r="4" spans="1:7">
      <c r="A4" s="4" t="s">
        <v>2</v>
      </c>
      <c r="B4" s="4"/>
      <c r="C4" s="4"/>
      <c r="D4" s="4"/>
      <c r="E4" s="4"/>
      <c r="F4" s="4"/>
      <c r="G4" s="4"/>
    </row>
    <row r="5" spans="1:7">
      <c r="A5" s="5" t="s">
        <v>3</v>
      </c>
      <c r="B5" s="5"/>
      <c r="C5" s="5"/>
      <c r="D5" s="5"/>
      <c r="E5" s="5"/>
      <c r="F5" s="5"/>
      <c r="G5" s="5"/>
    </row>
    <row r="6" spans="1:7">
      <c r="A6" s="6" t="s">
        <v>4</v>
      </c>
      <c r="B6" s="6"/>
      <c r="C6" s="6"/>
      <c r="D6" s="6"/>
      <c r="E6" s="6"/>
      <c r="F6" s="6"/>
      <c r="G6" s="6"/>
    </row>
    <row r="7" spans="1:7">
      <c r="A7" s="7" t="s">
        <v>5</v>
      </c>
      <c r="B7" s="7" t="s">
        <v>6</v>
      </c>
      <c r="C7" s="7"/>
      <c r="D7" s="7"/>
      <c r="E7" s="7"/>
      <c r="F7" s="7"/>
      <c r="G7" s="8" t="s">
        <v>7</v>
      </c>
    </row>
    <row r="8" spans="1:7" ht="22.5">
      <c r="A8" s="9"/>
      <c r="B8" s="10" t="s">
        <v>8</v>
      </c>
      <c r="C8" s="10" t="s">
        <v>9</v>
      </c>
      <c r="D8" s="10" t="s">
        <v>10</v>
      </c>
      <c r="E8" s="10" t="s">
        <v>11</v>
      </c>
      <c r="F8" s="10" t="s">
        <v>12</v>
      </c>
      <c r="G8" s="9"/>
    </row>
    <row r="9" spans="1:7">
      <c r="A9" s="11" t="s">
        <v>13</v>
      </c>
      <c r="B9" s="12">
        <f>SUM(B10,B18,B28,B38,B48,B58,B62,B71,B75)</f>
        <v>16876324</v>
      </c>
      <c r="C9" s="12">
        <f>SUM(C10,C18,C28,C38,C48,C58,C62,C71,C75)</f>
        <v>-859231.75</v>
      </c>
      <c r="D9" s="12">
        <f t="shared" ref="D9:G9" si="0">SUM(D10,D18,D28,D38,D48,D58,D62,D71,D75)</f>
        <v>16017092.25</v>
      </c>
      <c r="E9" s="12">
        <f t="shared" si="0"/>
        <v>15612361.219999999</v>
      </c>
      <c r="F9" s="12">
        <f t="shared" si="0"/>
        <v>14897176.779999999</v>
      </c>
      <c r="G9" s="13">
        <f t="shared" si="0"/>
        <v>404731.03000000014</v>
      </c>
    </row>
    <row r="10" spans="1:7">
      <c r="A10" s="14" t="s">
        <v>14</v>
      </c>
      <c r="B10" s="15">
        <f>SUM(B11:B17)</f>
        <v>8861852.0999999996</v>
      </c>
      <c r="C10" s="15">
        <f t="shared" ref="C10:F10" si="1">SUM(C11:C17)</f>
        <v>-158553.25999999998</v>
      </c>
      <c r="D10" s="15">
        <f t="shared" si="1"/>
        <v>8703298.8399999999</v>
      </c>
      <c r="E10" s="15">
        <f t="shared" si="1"/>
        <v>8631590.4699999988</v>
      </c>
      <c r="F10" s="15">
        <f t="shared" si="1"/>
        <v>8504919.379999999</v>
      </c>
      <c r="G10" s="16">
        <f>SUM(G11:G17)</f>
        <v>71708.369999999763</v>
      </c>
    </row>
    <row r="11" spans="1:7">
      <c r="A11" s="17" t="s">
        <v>15</v>
      </c>
      <c r="B11" s="18">
        <v>4014100.05</v>
      </c>
      <c r="C11" s="18">
        <v>-21196.85</v>
      </c>
      <c r="D11" s="19">
        <f>B11+C11</f>
        <v>3992903.1999999997</v>
      </c>
      <c r="E11" s="18">
        <v>3949346.47</v>
      </c>
      <c r="F11" s="20">
        <v>3949346.47</v>
      </c>
      <c r="G11" s="16">
        <f>D11-E11</f>
        <v>43556.729999999516</v>
      </c>
    </row>
    <row r="12" spans="1:7">
      <c r="A12" s="17" t="s">
        <v>16</v>
      </c>
      <c r="B12" s="18">
        <v>779019.77</v>
      </c>
      <c r="C12" s="18">
        <v>-93985.61</v>
      </c>
      <c r="D12" s="19">
        <f t="shared" ref="D12:D17" si="2">B12+C12</f>
        <v>685034.16</v>
      </c>
      <c r="E12" s="18">
        <v>679127.31</v>
      </c>
      <c r="F12" s="20">
        <v>679127.31</v>
      </c>
      <c r="G12" s="16">
        <f>D12-E12</f>
        <v>5906.8499999999767</v>
      </c>
    </row>
    <row r="13" spans="1:7">
      <c r="A13" s="17" t="s">
        <v>17</v>
      </c>
      <c r="B13" s="18">
        <v>1020350.26</v>
      </c>
      <c r="C13" s="18">
        <v>-13530.95</v>
      </c>
      <c r="D13" s="19">
        <f t="shared" si="2"/>
        <v>1006819.31</v>
      </c>
      <c r="E13" s="18">
        <v>1001240.1</v>
      </c>
      <c r="F13" s="20">
        <v>1001240.1</v>
      </c>
      <c r="G13" s="16">
        <f t="shared" ref="G13:G17" si="3">D13-E13</f>
        <v>5579.2100000000792</v>
      </c>
    </row>
    <row r="14" spans="1:7">
      <c r="A14" s="17" t="s">
        <v>18</v>
      </c>
      <c r="B14" s="18">
        <v>1107496</v>
      </c>
      <c r="C14" s="18">
        <v>-126193.57</v>
      </c>
      <c r="D14" s="19">
        <f t="shared" si="2"/>
        <v>981302.42999999993</v>
      </c>
      <c r="E14" s="18">
        <v>981302.43</v>
      </c>
      <c r="F14" s="20">
        <v>855735.34</v>
      </c>
      <c r="G14" s="16">
        <f t="shared" si="3"/>
        <v>0</v>
      </c>
    </row>
    <row r="15" spans="1:7">
      <c r="A15" s="17" t="s">
        <v>19</v>
      </c>
      <c r="B15" s="18">
        <v>1138066</v>
      </c>
      <c r="C15" s="18">
        <v>103289.82</v>
      </c>
      <c r="D15" s="19">
        <f t="shared" si="2"/>
        <v>1241355.82</v>
      </c>
      <c r="E15" s="18">
        <v>1233520.72</v>
      </c>
      <c r="F15" s="20">
        <v>1232416.72</v>
      </c>
      <c r="G15" s="16">
        <f t="shared" si="3"/>
        <v>7835.1000000000931</v>
      </c>
    </row>
    <row r="16" spans="1:7">
      <c r="A16" s="17" t="s">
        <v>20</v>
      </c>
      <c r="B16" s="21">
        <v>0</v>
      </c>
      <c r="C16" s="15">
        <v>0</v>
      </c>
      <c r="D16" s="19">
        <f t="shared" si="2"/>
        <v>0</v>
      </c>
      <c r="E16" s="21">
        <v>0</v>
      </c>
      <c r="F16" s="20"/>
      <c r="G16" s="16">
        <f t="shared" si="3"/>
        <v>0</v>
      </c>
    </row>
    <row r="17" spans="1:7">
      <c r="A17" s="17" t="s">
        <v>21</v>
      </c>
      <c r="B17" s="18">
        <v>802820.02</v>
      </c>
      <c r="C17" s="18">
        <v>-6936.1</v>
      </c>
      <c r="D17" s="19">
        <f t="shared" si="2"/>
        <v>795883.92</v>
      </c>
      <c r="E17" s="18">
        <v>787053.44</v>
      </c>
      <c r="F17" s="20">
        <v>787053.44</v>
      </c>
      <c r="G17" s="16">
        <f t="shared" si="3"/>
        <v>8830.4800000000978</v>
      </c>
    </row>
    <row r="18" spans="1:7">
      <c r="A18" s="14" t="s">
        <v>22</v>
      </c>
      <c r="B18" s="15">
        <f>SUM(B19:B27)</f>
        <v>2308134.42</v>
      </c>
      <c r="C18" s="15">
        <f t="shared" ref="C18:F18" si="4">SUM(C19:C27)</f>
        <v>-364481.01</v>
      </c>
      <c r="D18" s="15">
        <f t="shared" si="4"/>
        <v>1943653.41</v>
      </c>
      <c r="E18" s="15">
        <f t="shared" si="4"/>
        <v>1938453.41</v>
      </c>
      <c r="F18" s="15">
        <f t="shared" si="4"/>
        <v>1936368.95</v>
      </c>
      <c r="G18" s="16">
        <f>SUM(G19:G27)</f>
        <v>5200</v>
      </c>
    </row>
    <row r="19" spans="1:7">
      <c r="A19" s="17" t="s">
        <v>23</v>
      </c>
      <c r="B19" s="18">
        <v>154258.87</v>
      </c>
      <c r="C19" s="18">
        <v>-74195.06</v>
      </c>
      <c r="D19" s="19">
        <f t="shared" ref="D19:D27" si="5">B19+C19</f>
        <v>80063.81</v>
      </c>
      <c r="E19" s="18">
        <v>80063.81</v>
      </c>
      <c r="F19" s="20">
        <v>80063.81</v>
      </c>
      <c r="G19" s="16">
        <f>D19-E19</f>
        <v>0</v>
      </c>
    </row>
    <row r="20" spans="1:7">
      <c r="A20" s="17" t="s">
        <v>24</v>
      </c>
      <c r="B20" s="18">
        <v>31200</v>
      </c>
      <c r="C20" s="18">
        <v>-8306.98</v>
      </c>
      <c r="D20" s="19">
        <f t="shared" si="5"/>
        <v>22893.02</v>
      </c>
      <c r="E20" s="18">
        <v>17693.02</v>
      </c>
      <c r="F20" s="20">
        <v>17693.02</v>
      </c>
      <c r="G20" s="16">
        <f t="shared" ref="G20:G27" si="6">D20-E20</f>
        <v>5200</v>
      </c>
    </row>
    <row r="21" spans="1:7">
      <c r="A21" s="17" t="s">
        <v>25</v>
      </c>
      <c r="B21" s="18">
        <v>625352</v>
      </c>
      <c r="C21" s="18">
        <v>-131083.44</v>
      </c>
      <c r="D21" s="19">
        <f t="shared" si="5"/>
        <v>494268.56</v>
      </c>
      <c r="E21" s="18">
        <v>494268.56</v>
      </c>
      <c r="F21" s="20">
        <v>494268.56</v>
      </c>
      <c r="G21" s="16">
        <f t="shared" si="6"/>
        <v>0</v>
      </c>
    </row>
    <row r="22" spans="1:7">
      <c r="A22" s="17" t="s">
        <v>26</v>
      </c>
      <c r="B22" s="18">
        <v>606320</v>
      </c>
      <c r="C22" s="18">
        <v>-66338.509999999995</v>
      </c>
      <c r="D22" s="19">
        <f t="shared" si="5"/>
        <v>539981.49</v>
      </c>
      <c r="E22" s="18">
        <v>539981.49</v>
      </c>
      <c r="F22" s="20">
        <v>539981.49</v>
      </c>
      <c r="G22" s="16">
        <f t="shared" si="6"/>
        <v>0</v>
      </c>
    </row>
    <row r="23" spans="1:7">
      <c r="A23" s="17" t="s">
        <v>27</v>
      </c>
      <c r="B23" s="18">
        <v>2080</v>
      </c>
      <c r="C23" s="18">
        <v>-1913.5</v>
      </c>
      <c r="D23" s="19">
        <f t="shared" si="5"/>
        <v>166.5</v>
      </c>
      <c r="E23" s="18">
        <v>166.5</v>
      </c>
      <c r="F23" s="20">
        <v>166.5</v>
      </c>
      <c r="G23" s="16">
        <f t="shared" si="6"/>
        <v>0</v>
      </c>
    </row>
    <row r="24" spans="1:7">
      <c r="A24" s="17" t="s">
        <v>28</v>
      </c>
      <c r="B24" s="18">
        <v>441931.55</v>
      </c>
      <c r="C24" s="18">
        <v>92384.24</v>
      </c>
      <c r="D24" s="19">
        <f t="shared" si="5"/>
        <v>534315.79</v>
      </c>
      <c r="E24" s="18">
        <v>534315.79</v>
      </c>
      <c r="F24" s="20">
        <v>532231.32999999996</v>
      </c>
      <c r="G24" s="16">
        <f t="shared" si="6"/>
        <v>0</v>
      </c>
    </row>
    <row r="25" spans="1:7">
      <c r="A25" s="17" t="s">
        <v>29</v>
      </c>
      <c r="B25" s="18">
        <v>94640</v>
      </c>
      <c r="C25" s="18">
        <v>-24191.95</v>
      </c>
      <c r="D25" s="19">
        <f t="shared" si="5"/>
        <v>70448.05</v>
      </c>
      <c r="E25" s="18">
        <v>70448.05</v>
      </c>
      <c r="F25" s="20">
        <v>70448.05</v>
      </c>
      <c r="G25" s="16">
        <f t="shared" si="6"/>
        <v>0</v>
      </c>
    </row>
    <row r="26" spans="1:7">
      <c r="A26" s="17" t="s">
        <v>30</v>
      </c>
      <c r="B26" s="21">
        <v>0</v>
      </c>
      <c r="C26" s="15">
        <v>0</v>
      </c>
      <c r="D26" s="19">
        <f t="shared" si="5"/>
        <v>0</v>
      </c>
      <c r="E26" s="21">
        <v>0</v>
      </c>
      <c r="F26" s="20">
        <v>0</v>
      </c>
      <c r="G26" s="16">
        <f t="shared" si="6"/>
        <v>0</v>
      </c>
    </row>
    <row r="27" spans="1:7">
      <c r="A27" s="17" t="s">
        <v>31</v>
      </c>
      <c r="B27" s="18">
        <v>352352</v>
      </c>
      <c r="C27" s="18">
        <v>-150835.81</v>
      </c>
      <c r="D27" s="19">
        <f t="shared" si="5"/>
        <v>201516.19</v>
      </c>
      <c r="E27" s="18">
        <v>201516.19</v>
      </c>
      <c r="F27" s="20">
        <v>201516.19</v>
      </c>
      <c r="G27" s="16">
        <f t="shared" si="6"/>
        <v>0</v>
      </c>
    </row>
    <row r="28" spans="1:7">
      <c r="A28" s="14" t="s">
        <v>32</v>
      </c>
      <c r="B28" s="15">
        <f>SUM(B29:B37)</f>
        <v>5073400.8</v>
      </c>
      <c r="C28" s="15">
        <f t="shared" ref="C28:G28" si="7">SUM(C29:C37)</f>
        <v>63843.789999999979</v>
      </c>
      <c r="D28" s="15">
        <f t="shared" si="7"/>
        <v>5137244.59</v>
      </c>
      <c r="E28" s="15">
        <f t="shared" si="7"/>
        <v>4839440.7799999993</v>
      </c>
      <c r="F28" s="15">
        <f t="shared" si="7"/>
        <v>4253011.8900000006</v>
      </c>
      <c r="G28" s="16">
        <f t="shared" si="7"/>
        <v>297803.81000000041</v>
      </c>
    </row>
    <row r="29" spans="1:7">
      <c r="A29" s="17" t="s">
        <v>33</v>
      </c>
      <c r="B29" s="18">
        <v>2471341.6</v>
      </c>
      <c r="C29" s="18">
        <v>238972.64</v>
      </c>
      <c r="D29" s="19">
        <f t="shared" ref="D29:D37" si="8">B29+C29</f>
        <v>2710314.24</v>
      </c>
      <c r="E29" s="18">
        <v>2693187.09</v>
      </c>
      <c r="F29" s="20">
        <v>2468302.2000000002</v>
      </c>
      <c r="G29" s="16">
        <f>D29-E29</f>
        <v>17127.150000000373</v>
      </c>
    </row>
    <row r="30" spans="1:7">
      <c r="A30" s="17" t="s">
        <v>34</v>
      </c>
      <c r="B30" s="18">
        <v>47632</v>
      </c>
      <c r="C30" s="18">
        <v>-11512</v>
      </c>
      <c r="D30" s="19">
        <f t="shared" si="8"/>
        <v>36120</v>
      </c>
      <c r="E30" s="18">
        <v>23175</v>
      </c>
      <c r="F30" s="20">
        <v>23175</v>
      </c>
      <c r="G30" s="16">
        <f t="shared" ref="G30:G37" si="9">D30-E30</f>
        <v>12945</v>
      </c>
    </row>
    <row r="31" spans="1:7">
      <c r="A31" s="17" t="s">
        <v>35</v>
      </c>
      <c r="B31" s="18">
        <v>695188</v>
      </c>
      <c r="C31" s="18">
        <v>-282484</v>
      </c>
      <c r="D31" s="19">
        <f t="shared" si="8"/>
        <v>412704</v>
      </c>
      <c r="E31" s="18">
        <v>398872.02</v>
      </c>
      <c r="F31" s="20">
        <v>398872.02</v>
      </c>
      <c r="G31" s="16">
        <f t="shared" si="9"/>
        <v>13831.979999999981</v>
      </c>
    </row>
    <row r="32" spans="1:7">
      <c r="A32" s="17" t="s">
        <v>36</v>
      </c>
      <c r="B32" s="18">
        <v>30648.799999999999</v>
      </c>
      <c r="C32" s="18">
        <v>-2770</v>
      </c>
      <c r="D32" s="19">
        <f t="shared" si="8"/>
        <v>27878.799999999999</v>
      </c>
      <c r="E32" s="18">
        <v>24647.58</v>
      </c>
      <c r="F32" s="20">
        <v>24647.58</v>
      </c>
      <c r="G32" s="16">
        <f t="shared" si="9"/>
        <v>3231.2199999999975</v>
      </c>
    </row>
    <row r="33" spans="1:7">
      <c r="A33" s="17" t="s">
        <v>37</v>
      </c>
      <c r="B33" s="18">
        <v>781237.6</v>
      </c>
      <c r="C33" s="18">
        <v>-265097.94</v>
      </c>
      <c r="D33" s="19">
        <f t="shared" si="8"/>
        <v>516139.66</v>
      </c>
      <c r="E33" s="18">
        <v>366788.68</v>
      </c>
      <c r="F33" s="20">
        <v>366788.68</v>
      </c>
      <c r="G33" s="16">
        <f t="shared" si="9"/>
        <v>149350.97999999998</v>
      </c>
    </row>
    <row r="34" spans="1:7">
      <c r="A34" s="17" t="s">
        <v>38</v>
      </c>
      <c r="B34" s="18">
        <v>102658.4</v>
      </c>
      <c r="C34" s="18">
        <v>17166.599999999999</v>
      </c>
      <c r="D34" s="19">
        <f t="shared" si="8"/>
        <v>119825</v>
      </c>
      <c r="E34" s="18">
        <v>107295</v>
      </c>
      <c r="F34" s="20">
        <v>107295</v>
      </c>
      <c r="G34" s="16">
        <f t="shared" si="9"/>
        <v>12530</v>
      </c>
    </row>
    <row r="35" spans="1:7">
      <c r="A35" s="17" t="s">
        <v>39</v>
      </c>
      <c r="B35" s="18">
        <v>8694.4</v>
      </c>
      <c r="C35" s="18">
        <v>-5000</v>
      </c>
      <c r="D35" s="19">
        <f t="shared" si="8"/>
        <v>3694.3999999999996</v>
      </c>
      <c r="E35" s="18">
        <v>1449.82</v>
      </c>
      <c r="F35" s="20">
        <v>1449.82</v>
      </c>
      <c r="G35" s="16">
        <f t="shared" si="9"/>
        <v>2244.58</v>
      </c>
    </row>
    <row r="36" spans="1:7">
      <c r="A36" s="17" t="s">
        <v>40</v>
      </c>
      <c r="B36" s="18">
        <v>124800</v>
      </c>
      <c r="C36" s="18">
        <v>75000</v>
      </c>
      <c r="D36" s="19">
        <f t="shared" si="8"/>
        <v>199800</v>
      </c>
      <c r="E36" s="18">
        <v>141476.19</v>
      </c>
      <c r="F36" s="20">
        <v>141476.19</v>
      </c>
      <c r="G36" s="16">
        <f t="shared" si="9"/>
        <v>58323.81</v>
      </c>
    </row>
    <row r="37" spans="1:7">
      <c r="A37" s="17" t="s">
        <v>41</v>
      </c>
      <c r="B37" s="18">
        <v>811200</v>
      </c>
      <c r="C37" s="18">
        <v>299568.49</v>
      </c>
      <c r="D37" s="19">
        <f t="shared" si="8"/>
        <v>1110768.49</v>
      </c>
      <c r="E37" s="18">
        <v>1082549.3999999999</v>
      </c>
      <c r="F37" s="20">
        <v>721005.4</v>
      </c>
      <c r="G37" s="16">
        <f t="shared" si="9"/>
        <v>28219.090000000084</v>
      </c>
    </row>
    <row r="38" spans="1:7">
      <c r="A38" s="14" t="s">
        <v>42</v>
      </c>
      <c r="B38" s="15">
        <f>SUM(B39:B47)</f>
        <v>0</v>
      </c>
      <c r="C38" s="15">
        <f t="shared" ref="C38:G38" si="10">SUM(C39:C47)</f>
        <v>0</v>
      </c>
      <c r="D38" s="15">
        <f t="shared" si="10"/>
        <v>0</v>
      </c>
      <c r="E38" s="15">
        <f t="shared" si="10"/>
        <v>0</v>
      </c>
      <c r="F38" s="15">
        <f t="shared" si="10"/>
        <v>0</v>
      </c>
      <c r="G38" s="16">
        <f t="shared" si="10"/>
        <v>0</v>
      </c>
    </row>
    <row r="39" spans="1:7">
      <c r="A39" s="17" t="s">
        <v>43</v>
      </c>
      <c r="B39" s="15">
        <v>0</v>
      </c>
      <c r="C39" s="15">
        <v>0</v>
      </c>
      <c r="D39" s="15">
        <v>0</v>
      </c>
      <c r="E39" s="15">
        <v>0</v>
      </c>
      <c r="F39" s="15">
        <v>0</v>
      </c>
      <c r="G39" s="16">
        <f>D39-E39</f>
        <v>0</v>
      </c>
    </row>
    <row r="40" spans="1:7">
      <c r="A40" s="17" t="s">
        <v>44</v>
      </c>
      <c r="B40" s="15">
        <v>0</v>
      </c>
      <c r="C40" s="15">
        <v>0</v>
      </c>
      <c r="D40" s="15">
        <v>0</v>
      </c>
      <c r="E40" s="15">
        <v>0</v>
      </c>
      <c r="F40" s="15">
        <v>0</v>
      </c>
      <c r="G40" s="16">
        <f t="shared" ref="G40:G47" si="11">D40-E40</f>
        <v>0</v>
      </c>
    </row>
    <row r="41" spans="1:7">
      <c r="A41" s="17" t="s">
        <v>45</v>
      </c>
      <c r="B41" s="15">
        <v>0</v>
      </c>
      <c r="C41" s="15">
        <v>0</v>
      </c>
      <c r="D41" s="15">
        <v>0</v>
      </c>
      <c r="E41" s="15">
        <v>0</v>
      </c>
      <c r="F41" s="15">
        <v>0</v>
      </c>
      <c r="G41" s="16">
        <f t="shared" si="11"/>
        <v>0</v>
      </c>
    </row>
    <row r="42" spans="1:7">
      <c r="A42" s="17" t="s">
        <v>46</v>
      </c>
      <c r="B42" s="15">
        <v>0</v>
      </c>
      <c r="C42" s="15">
        <v>0</v>
      </c>
      <c r="D42" s="15">
        <v>0</v>
      </c>
      <c r="E42" s="15">
        <v>0</v>
      </c>
      <c r="F42" s="15">
        <v>0</v>
      </c>
      <c r="G42" s="16">
        <f t="shared" si="11"/>
        <v>0</v>
      </c>
    </row>
    <row r="43" spans="1:7">
      <c r="A43" s="17" t="s">
        <v>47</v>
      </c>
      <c r="B43" s="15">
        <v>0</v>
      </c>
      <c r="C43" s="15">
        <v>0</v>
      </c>
      <c r="D43" s="15">
        <v>0</v>
      </c>
      <c r="E43" s="15">
        <v>0</v>
      </c>
      <c r="F43" s="15">
        <v>0</v>
      </c>
      <c r="G43" s="16">
        <f t="shared" si="11"/>
        <v>0</v>
      </c>
    </row>
    <row r="44" spans="1:7">
      <c r="A44" s="17" t="s">
        <v>48</v>
      </c>
      <c r="B44" s="15">
        <v>0</v>
      </c>
      <c r="C44" s="15">
        <v>0</v>
      </c>
      <c r="D44" s="15">
        <v>0</v>
      </c>
      <c r="E44" s="15">
        <v>0</v>
      </c>
      <c r="F44" s="15">
        <v>0</v>
      </c>
      <c r="G44" s="16">
        <f t="shared" si="11"/>
        <v>0</v>
      </c>
    </row>
    <row r="45" spans="1:7">
      <c r="A45" s="17" t="s">
        <v>49</v>
      </c>
      <c r="B45" s="15">
        <v>0</v>
      </c>
      <c r="C45" s="15">
        <v>0</v>
      </c>
      <c r="D45" s="15">
        <v>0</v>
      </c>
      <c r="E45" s="15">
        <v>0</v>
      </c>
      <c r="F45" s="15">
        <v>0</v>
      </c>
      <c r="G45" s="16">
        <f t="shared" si="11"/>
        <v>0</v>
      </c>
    </row>
    <row r="46" spans="1:7">
      <c r="A46" s="17" t="s">
        <v>50</v>
      </c>
      <c r="B46" s="15">
        <v>0</v>
      </c>
      <c r="C46" s="15">
        <v>0</v>
      </c>
      <c r="D46" s="15">
        <v>0</v>
      </c>
      <c r="E46" s="15">
        <v>0</v>
      </c>
      <c r="F46" s="15">
        <v>0</v>
      </c>
      <c r="G46" s="16">
        <f t="shared" si="11"/>
        <v>0</v>
      </c>
    </row>
    <row r="47" spans="1:7">
      <c r="A47" s="17" t="s">
        <v>51</v>
      </c>
      <c r="B47" s="15">
        <v>0</v>
      </c>
      <c r="C47" s="15">
        <v>0</v>
      </c>
      <c r="D47" s="15">
        <v>0</v>
      </c>
      <c r="E47" s="15">
        <v>0</v>
      </c>
      <c r="F47" s="15">
        <v>0</v>
      </c>
      <c r="G47" s="16">
        <f t="shared" si="11"/>
        <v>0</v>
      </c>
    </row>
    <row r="48" spans="1:7">
      <c r="A48" s="14" t="s">
        <v>52</v>
      </c>
      <c r="B48" s="15">
        <f>SUM(B49:B57)</f>
        <v>268856.68</v>
      </c>
      <c r="C48" s="15">
        <f t="shared" ref="C48:G48" si="12">SUM(C49:C57)</f>
        <v>-35961.270000000004</v>
      </c>
      <c r="D48" s="15">
        <f t="shared" si="12"/>
        <v>232895.41</v>
      </c>
      <c r="E48" s="15">
        <f t="shared" si="12"/>
        <v>202876.56</v>
      </c>
      <c r="F48" s="15">
        <f t="shared" si="12"/>
        <v>202876.56</v>
      </c>
      <c r="G48" s="16">
        <f t="shared" si="12"/>
        <v>30018.849999999988</v>
      </c>
    </row>
    <row r="49" spans="1:7">
      <c r="A49" s="17" t="s">
        <v>53</v>
      </c>
      <c r="B49" s="18">
        <v>101520.68</v>
      </c>
      <c r="C49" s="18">
        <v>-93762.92</v>
      </c>
      <c r="D49" s="19">
        <f t="shared" ref="D49:D57" si="13">B49+C49</f>
        <v>7757.7599999999948</v>
      </c>
      <c r="E49" s="18">
        <v>7757.76</v>
      </c>
      <c r="F49" s="18">
        <v>7757.76</v>
      </c>
      <c r="G49" s="16">
        <f>D49-E49</f>
        <v>0</v>
      </c>
    </row>
    <row r="50" spans="1:7">
      <c r="A50" s="17" t="s">
        <v>54</v>
      </c>
      <c r="B50" s="18">
        <v>4160</v>
      </c>
      <c r="C50" s="18">
        <v>720.65</v>
      </c>
      <c r="D50" s="19">
        <f t="shared" si="13"/>
        <v>4880.6499999999996</v>
      </c>
      <c r="E50" s="18">
        <v>4826.38</v>
      </c>
      <c r="F50" s="18">
        <v>4826.38</v>
      </c>
      <c r="G50" s="16">
        <f t="shared" ref="G50:G57" si="14">D50-E50</f>
        <v>54.269999999999527</v>
      </c>
    </row>
    <row r="51" spans="1:7">
      <c r="A51" s="17" t="s">
        <v>55</v>
      </c>
      <c r="B51" s="21">
        <v>0</v>
      </c>
      <c r="C51" s="22">
        <v>0</v>
      </c>
      <c r="D51" s="19">
        <f t="shared" si="13"/>
        <v>0</v>
      </c>
      <c r="E51" s="21">
        <v>0</v>
      </c>
      <c r="F51" s="21">
        <v>0</v>
      </c>
      <c r="G51" s="16">
        <f t="shared" si="14"/>
        <v>0</v>
      </c>
    </row>
    <row r="52" spans="1:7">
      <c r="A52" s="17" t="s">
        <v>56</v>
      </c>
      <c r="B52" s="21">
        <v>0</v>
      </c>
      <c r="C52" s="22">
        <v>0</v>
      </c>
      <c r="D52" s="19">
        <f t="shared" si="13"/>
        <v>0</v>
      </c>
      <c r="E52" s="21">
        <v>0</v>
      </c>
      <c r="F52" s="21">
        <v>0</v>
      </c>
      <c r="G52" s="16">
        <f t="shared" si="14"/>
        <v>0</v>
      </c>
    </row>
    <row r="53" spans="1:7">
      <c r="A53" s="17" t="s">
        <v>57</v>
      </c>
      <c r="B53" s="21">
        <v>0</v>
      </c>
      <c r="C53" s="22">
        <v>0</v>
      </c>
      <c r="D53" s="19">
        <f t="shared" si="13"/>
        <v>0</v>
      </c>
      <c r="E53" s="21">
        <v>0</v>
      </c>
      <c r="F53" s="21">
        <v>0</v>
      </c>
      <c r="G53" s="16">
        <f t="shared" si="14"/>
        <v>0</v>
      </c>
    </row>
    <row r="54" spans="1:7">
      <c r="A54" s="17" t="s">
        <v>58</v>
      </c>
      <c r="B54" s="18">
        <v>152464</v>
      </c>
      <c r="C54" s="18">
        <v>67793</v>
      </c>
      <c r="D54" s="19">
        <f t="shared" si="13"/>
        <v>220257</v>
      </c>
      <c r="E54" s="18">
        <v>190292.42</v>
      </c>
      <c r="F54" s="18">
        <v>190292.42</v>
      </c>
      <c r="G54" s="16">
        <f t="shared" si="14"/>
        <v>29964.579999999987</v>
      </c>
    </row>
    <row r="55" spans="1:7">
      <c r="A55" s="17" t="s">
        <v>59</v>
      </c>
      <c r="B55" s="21">
        <v>0</v>
      </c>
      <c r="C55" s="22">
        <v>0</v>
      </c>
      <c r="D55" s="19">
        <f t="shared" si="13"/>
        <v>0</v>
      </c>
      <c r="E55" s="21">
        <v>0</v>
      </c>
      <c r="F55" s="21">
        <v>0</v>
      </c>
      <c r="G55" s="16">
        <f t="shared" si="14"/>
        <v>0</v>
      </c>
    </row>
    <row r="56" spans="1:7">
      <c r="A56" s="17" t="s">
        <v>60</v>
      </c>
      <c r="B56" s="21">
        <v>0</v>
      </c>
      <c r="C56" s="22">
        <v>0</v>
      </c>
      <c r="D56" s="19">
        <f t="shared" si="13"/>
        <v>0</v>
      </c>
      <c r="E56" s="21">
        <v>0</v>
      </c>
      <c r="F56" s="21">
        <v>0</v>
      </c>
      <c r="G56" s="16">
        <f t="shared" si="14"/>
        <v>0</v>
      </c>
    </row>
    <row r="57" spans="1:7">
      <c r="A57" s="17" t="s">
        <v>61</v>
      </c>
      <c r="B57" s="18">
        <v>10712</v>
      </c>
      <c r="C57" s="18">
        <v>-10712</v>
      </c>
      <c r="D57" s="19">
        <f t="shared" si="13"/>
        <v>0</v>
      </c>
      <c r="E57" s="21">
        <v>0</v>
      </c>
      <c r="F57" s="21">
        <v>0</v>
      </c>
      <c r="G57" s="16">
        <f t="shared" si="14"/>
        <v>0</v>
      </c>
    </row>
    <row r="58" spans="1:7">
      <c r="A58" s="14" t="s">
        <v>62</v>
      </c>
      <c r="B58" s="15">
        <f>SUM(B59:B61)</f>
        <v>364080</v>
      </c>
      <c r="C58" s="15">
        <f t="shared" ref="C58:G58" si="15">SUM(C59:C61)</f>
        <v>-364080</v>
      </c>
      <c r="D58" s="15">
        <f t="shared" si="15"/>
        <v>0</v>
      </c>
      <c r="E58" s="15">
        <f t="shared" si="15"/>
        <v>0</v>
      </c>
      <c r="F58" s="15">
        <f t="shared" si="15"/>
        <v>0</v>
      </c>
      <c r="G58" s="16">
        <f t="shared" si="15"/>
        <v>0</v>
      </c>
    </row>
    <row r="59" spans="1:7">
      <c r="A59" s="17" t="s">
        <v>63</v>
      </c>
      <c r="B59" s="18">
        <v>364080</v>
      </c>
      <c r="C59" s="18">
        <v>-364080</v>
      </c>
      <c r="D59" s="19">
        <f t="shared" ref="D59:D61" si="16">B59+C59</f>
        <v>0</v>
      </c>
      <c r="E59" s="15">
        <v>0</v>
      </c>
      <c r="F59" s="15">
        <v>0</v>
      </c>
      <c r="G59" s="16">
        <f>D59-E59</f>
        <v>0</v>
      </c>
    </row>
    <row r="60" spans="1:7">
      <c r="A60" s="17" t="s">
        <v>64</v>
      </c>
      <c r="B60" s="22">
        <v>0</v>
      </c>
      <c r="C60" s="15">
        <v>0</v>
      </c>
      <c r="D60" s="19">
        <f t="shared" si="16"/>
        <v>0</v>
      </c>
      <c r="E60" s="15">
        <v>0</v>
      </c>
      <c r="F60" s="15">
        <v>0</v>
      </c>
      <c r="G60" s="16">
        <f t="shared" ref="G60:G61" si="17">D60-E60</f>
        <v>0</v>
      </c>
    </row>
    <row r="61" spans="1:7">
      <c r="A61" s="17" t="s">
        <v>65</v>
      </c>
      <c r="B61" s="22">
        <v>0</v>
      </c>
      <c r="C61" s="15">
        <v>0</v>
      </c>
      <c r="D61" s="19">
        <f t="shared" si="16"/>
        <v>0</v>
      </c>
      <c r="E61" s="15">
        <v>0</v>
      </c>
      <c r="F61" s="15">
        <v>0</v>
      </c>
      <c r="G61" s="16">
        <f t="shared" si="17"/>
        <v>0</v>
      </c>
    </row>
    <row r="62" spans="1:7">
      <c r="A62" s="14" t="s">
        <v>66</v>
      </c>
      <c r="B62" s="15">
        <f>SUM(B63:B67,B69:B70)</f>
        <v>0</v>
      </c>
      <c r="C62" s="15">
        <f t="shared" ref="C62:G62" si="18">SUM(C63:C67,C69:C70)</f>
        <v>0</v>
      </c>
      <c r="D62" s="15">
        <f t="shared" si="18"/>
        <v>0</v>
      </c>
      <c r="E62" s="15">
        <f t="shared" si="18"/>
        <v>0</v>
      </c>
      <c r="F62" s="15">
        <f t="shared" si="18"/>
        <v>0</v>
      </c>
      <c r="G62" s="16">
        <f t="shared" si="18"/>
        <v>0</v>
      </c>
    </row>
    <row r="63" spans="1:7">
      <c r="A63" s="17" t="s">
        <v>67</v>
      </c>
      <c r="B63" s="15">
        <v>0</v>
      </c>
      <c r="C63" s="15">
        <v>0</v>
      </c>
      <c r="D63" s="15">
        <v>0</v>
      </c>
      <c r="E63" s="15">
        <v>0</v>
      </c>
      <c r="F63" s="15">
        <v>0</v>
      </c>
      <c r="G63" s="16">
        <f>D63-E63</f>
        <v>0</v>
      </c>
    </row>
    <row r="64" spans="1:7">
      <c r="A64" s="17" t="s">
        <v>68</v>
      </c>
      <c r="B64" s="15">
        <v>0</v>
      </c>
      <c r="C64" s="15">
        <v>0</v>
      </c>
      <c r="D64" s="15">
        <v>0</v>
      </c>
      <c r="E64" s="15">
        <v>0</v>
      </c>
      <c r="F64" s="15">
        <v>0</v>
      </c>
      <c r="G64" s="16">
        <f t="shared" ref="G64:G70" si="19">D64-E64</f>
        <v>0</v>
      </c>
    </row>
    <row r="65" spans="1:7">
      <c r="A65" s="17" t="s">
        <v>69</v>
      </c>
      <c r="B65" s="15">
        <v>0</v>
      </c>
      <c r="C65" s="15">
        <v>0</v>
      </c>
      <c r="D65" s="15">
        <v>0</v>
      </c>
      <c r="E65" s="15">
        <v>0</v>
      </c>
      <c r="F65" s="15">
        <v>0</v>
      </c>
      <c r="G65" s="16">
        <f t="shared" si="19"/>
        <v>0</v>
      </c>
    </row>
    <row r="66" spans="1:7">
      <c r="A66" s="17" t="s">
        <v>70</v>
      </c>
      <c r="B66" s="15">
        <v>0</v>
      </c>
      <c r="C66" s="15">
        <v>0</v>
      </c>
      <c r="D66" s="15">
        <v>0</v>
      </c>
      <c r="E66" s="15">
        <v>0</v>
      </c>
      <c r="F66" s="15">
        <v>0</v>
      </c>
      <c r="G66" s="16">
        <f t="shared" si="19"/>
        <v>0</v>
      </c>
    </row>
    <row r="67" spans="1:7">
      <c r="A67" s="17" t="s">
        <v>71</v>
      </c>
      <c r="B67" s="15">
        <v>0</v>
      </c>
      <c r="C67" s="15">
        <v>0</v>
      </c>
      <c r="D67" s="15">
        <v>0</v>
      </c>
      <c r="E67" s="15">
        <v>0</v>
      </c>
      <c r="F67" s="15">
        <v>0</v>
      </c>
      <c r="G67" s="16">
        <f t="shared" si="19"/>
        <v>0</v>
      </c>
    </row>
    <row r="68" spans="1:7">
      <c r="A68" s="17" t="s">
        <v>72</v>
      </c>
      <c r="B68" s="15">
        <v>0</v>
      </c>
      <c r="C68" s="15">
        <v>0</v>
      </c>
      <c r="D68" s="15">
        <v>0</v>
      </c>
      <c r="E68" s="15">
        <v>0</v>
      </c>
      <c r="F68" s="15">
        <v>0</v>
      </c>
      <c r="G68" s="16">
        <f t="shared" si="19"/>
        <v>0</v>
      </c>
    </row>
    <row r="69" spans="1:7">
      <c r="A69" s="17" t="s">
        <v>73</v>
      </c>
      <c r="B69" s="15">
        <v>0</v>
      </c>
      <c r="C69" s="15">
        <v>0</v>
      </c>
      <c r="D69" s="15">
        <v>0</v>
      </c>
      <c r="E69" s="15">
        <v>0</v>
      </c>
      <c r="F69" s="15">
        <v>0</v>
      </c>
      <c r="G69" s="16">
        <f t="shared" si="19"/>
        <v>0</v>
      </c>
    </row>
    <row r="70" spans="1:7">
      <c r="A70" s="17" t="s">
        <v>74</v>
      </c>
      <c r="B70" s="15">
        <v>0</v>
      </c>
      <c r="C70" s="15">
        <v>0</v>
      </c>
      <c r="D70" s="15">
        <v>0</v>
      </c>
      <c r="E70" s="15">
        <v>0</v>
      </c>
      <c r="F70" s="15">
        <v>0</v>
      </c>
      <c r="G70" s="16">
        <f t="shared" si="19"/>
        <v>0</v>
      </c>
    </row>
    <row r="71" spans="1:7">
      <c r="A71" s="14" t="s">
        <v>75</v>
      </c>
      <c r="B71" s="15">
        <f>SUM(B72:B74)</f>
        <v>0</v>
      </c>
      <c r="C71" s="15">
        <f t="shared" ref="C71:G71" si="20">SUM(C72:C74)</f>
        <v>0</v>
      </c>
      <c r="D71" s="15">
        <f t="shared" si="20"/>
        <v>0</v>
      </c>
      <c r="E71" s="15">
        <f t="shared" si="20"/>
        <v>0</v>
      </c>
      <c r="F71" s="15">
        <f t="shared" si="20"/>
        <v>0</v>
      </c>
      <c r="G71" s="16">
        <f t="shared" si="20"/>
        <v>0</v>
      </c>
    </row>
    <row r="72" spans="1:7">
      <c r="A72" s="17" t="s">
        <v>76</v>
      </c>
      <c r="B72" s="15">
        <v>0</v>
      </c>
      <c r="C72" s="15">
        <v>0</v>
      </c>
      <c r="D72" s="15">
        <v>0</v>
      </c>
      <c r="E72" s="15">
        <v>0</v>
      </c>
      <c r="F72" s="15">
        <v>0</v>
      </c>
      <c r="G72" s="16">
        <f>D72-E72</f>
        <v>0</v>
      </c>
    </row>
    <row r="73" spans="1:7">
      <c r="A73" s="17" t="s">
        <v>77</v>
      </c>
      <c r="B73" s="15">
        <v>0</v>
      </c>
      <c r="C73" s="15">
        <v>0</v>
      </c>
      <c r="D73" s="15">
        <v>0</v>
      </c>
      <c r="E73" s="15">
        <v>0</v>
      </c>
      <c r="F73" s="15">
        <v>0</v>
      </c>
      <c r="G73" s="16">
        <f t="shared" ref="G73:G74" si="21">D73-E73</f>
        <v>0</v>
      </c>
    </row>
    <row r="74" spans="1:7">
      <c r="A74" s="17" t="s">
        <v>78</v>
      </c>
      <c r="B74" s="15">
        <v>0</v>
      </c>
      <c r="C74" s="15">
        <v>0</v>
      </c>
      <c r="D74" s="15">
        <v>0</v>
      </c>
      <c r="E74" s="15">
        <v>0</v>
      </c>
      <c r="F74" s="15">
        <v>0</v>
      </c>
      <c r="G74" s="16">
        <f t="shared" si="21"/>
        <v>0</v>
      </c>
    </row>
    <row r="75" spans="1:7">
      <c r="A75" s="14" t="s">
        <v>79</v>
      </c>
      <c r="B75" s="15">
        <f>SUM(B76:B82)</f>
        <v>0</v>
      </c>
      <c r="C75" s="15">
        <f t="shared" ref="C75:G75" si="22">SUM(C76:C82)</f>
        <v>0</v>
      </c>
      <c r="D75" s="15">
        <f t="shared" si="22"/>
        <v>0</v>
      </c>
      <c r="E75" s="15">
        <f t="shared" si="22"/>
        <v>0</v>
      </c>
      <c r="F75" s="15">
        <f t="shared" si="22"/>
        <v>0</v>
      </c>
      <c r="G75" s="16">
        <f t="shared" si="22"/>
        <v>0</v>
      </c>
    </row>
    <row r="76" spans="1:7">
      <c r="A76" s="17" t="s">
        <v>80</v>
      </c>
      <c r="B76" s="15">
        <v>0</v>
      </c>
      <c r="C76" s="15">
        <v>0</v>
      </c>
      <c r="D76" s="15">
        <v>0</v>
      </c>
      <c r="E76" s="15">
        <v>0</v>
      </c>
      <c r="F76" s="15">
        <v>0</v>
      </c>
      <c r="G76" s="16">
        <f>D76-E76</f>
        <v>0</v>
      </c>
    </row>
    <row r="77" spans="1:7">
      <c r="A77" s="17" t="s">
        <v>81</v>
      </c>
      <c r="B77" s="15">
        <v>0</v>
      </c>
      <c r="C77" s="15">
        <v>0</v>
      </c>
      <c r="D77" s="15">
        <v>0</v>
      </c>
      <c r="E77" s="15">
        <v>0</v>
      </c>
      <c r="F77" s="15">
        <v>0</v>
      </c>
      <c r="G77" s="16">
        <f t="shared" ref="G77:G82" si="23">D77-E77</f>
        <v>0</v>
      </c>
    </row>
    <row r="78" spans="1:7">
      <c r="A78" s="17" t="s">
        <v>82</v>
      </c>
      <c r="B78" s="15">
        <v>0</v>
      </c>
      <c r="C78" s="15">
        <v>0</v>
      </c>
      <c r="D78" s="15">
        <v>0</v>
      </c>
      <c r="E78" s="15">
        <v>0</v>
      </c>
      <c r="F78" s="15">
        <v>0</v>
      </c>
      <c r="G78" s="16">
        <f t="shared" si="23"/>
        <v>0</v>
      </c>
    </row>
    <row r="79" spans="1:7">
      <c r="A79" s="17" t="s">
        <v>83</v>
      </c>
      <c r="B79" s="15">
        <v>0</v>
      </c>
      <c r="C79" s="15">
        <v>0</v>
      </c>
      <c r="D79" s="15">
        <v>0</v>
      </c>
      <c r="E79" s="15">
        <v>0</v>
      </c>
      <c r="F79" s="15">
        <v>0</v>
      </c>
      <c r="G79" s="16">
        <f t="shared" si="23"/>
        <v>0</v>
      </c>
    </row>
    <row r="80" spans="1:7">
      <c r="A80" s="17" t="s">
        <v>84</v>
      </c>
      <c r="B80" s="15">
        <v>0</v>
      </c>
      <c r="C80" s="15">
        <v>0</v>
      </c>
      <c r="D80" s="15">
        <v>0</v>
      </c>
      <c r="E80" s="15">
        <v>0</v>
      </c>
      <c r="F80" s="15">
        <v>0</v>
      </c>
      <c r="G80" s="16">
        <f t="shared" si="23"/>
        <v>0</v>
      </c>
    </row>
    <row r="81" spans="1:7">
      <c r="A81" s="17" t="s">
        <v>85</v>
      </c>
      <c r="B81" s="15">
        <v>0</v>
      </c>
      <c r="C81" s="15">
        <v>0</v>
      </c>
      <c r="D81" s="15">
        <v>0</v>
      </c>
      <c r="E81" s="15">
        <v>0</v>
      </c>
      <c r="F81" s="15">
        <v>0</v>
      </c>
      <c r="G81" s="16">
        <f t="shared" si="23"/>
        <v>0</v>
      </c>
    </row>
    <row r="82" spans="1:7">
      <c r="A82" s="17" t="s">
        <v>86</v>
      </c>
      <c r="B82" s="15">
        <v>0</v>
      </c>
      <c r="C82" s="15">
        <v>0</v>
      </c>
      <c r="D82" s="15">
        <v>0</v>
      </c>
      <c r="E82" s="15">
        <v>0</v>
      </c>
      <c r="F82" s="15">
        <v>0</v>
      </c>
      <c r="G82" s="16">
        <f t="shared" si="23"/>
        <v>0</v>
      </c>
    </row>
    <row r="83" spans="1:7">
      <c r="A83" s="23"/>
      <c r="B83" s="24"/>
      <c r="C83" s="24"/>
      <c r="D83" s="24"/>
      <c r="E83" s="24"/>
      <c r="F83" s="24"/>
      <c r="G83" s="25"/>
    </row>
    <row r="84" spans="1:7">
      <c r="A84" s="26" t="s">
        <v>87</v>
      </c>
      <c r="B84" s="27">
        <f>SUM(B85,B93,B103,B113,B123,B133,B137,B146,B150)</f>
        <v>647920</v>
      </c>
      <c r="C84" s="27">
        <f t="shared" ref="C84:G84" si="24">SUM(C85,C93,C103,C113,C123,C133,C137,C146,C150)</f>
        <v>-647920</v>
      </c>
      <c r="D84" s="27">
        <f t="shared" si="24"/>
        <v>0</v>
      </c>
      <c r="E84" s="27">
        <f t="shared" si="24"/>
        <v>0</v>
      </c>
      <c r="F84" s="27">
        <f t="shared" si="24"/>
        <v>0</v>
      </c>
      <c r="G84" s="28">
        <f t="shared" si="24"/>
        <v>0</v>
      </c>
    </row>
    <row r="85" spans="1:7">
      <c r="A85" s="14" t="s">
        <v>14</v>
      </c>
      <c r="B85" s="15">
        <f>SUM(B86:B92)</f>
        <v>0</v>
      </c>
      <c r="C85" s="15">
        <f t="shared" ref="C85:G85" si="25">SUM(C86:C92)</f>
        <v>0</v>
      </c>
      <c r="D85" s="15">
        <f t="shared" si="25"/>
        <v>0</v>
      </c>
      <c r="E85" s="15">
        <f t="shared" si="25"/>
        <v>0</v>
      </c>
      <c r="F85" s="15">
        <f t="shared" si="25"/>
        <v>0</v>
      </c>
      <c r="G85" s="16">
        <f t="shared" si="25"/>
        <v>0</v>
      </c>
    </row>
    <row r="86" spans="1:7">
      <c r="A86" s="17" t="s">
        <v>15</v>
      </c>
      <c r="B86" s="15">
        <v>0</v>
      </c>
      <c r="C86" s="15">
        <v>0</v>
      </c>
      <c r="D86" s="15">
        <v>0</v>
      </c>
      <c r="E86" s="15">
        <v>0</v>
      </c>
      <c r="F86" s="15">
        <v>0</v>
      </c>
      <c r="G86" s="16">
        <f>D86-E86</f>
        <v>0</v>
      </c>
    </row>
    <row r="87" spans="1:7">
      <c r="A87" s="17" t="s">
        <v>16</v>
      </c>
      <c r="B87" s="15">
        <v>0</v>
      </c>
      <c r="C87" s="15">
        <v>0</v>
      </c>
      <c r="D87" s="15">
        <v>0</v>
      </c>
      <c r="E87" s="15">
        <v>0</v>
      </c>
      <c r="F87" s="15">
        <v>0</v>
      </c>
      <c r="G87" s="16">
        <f t="shared" ref="G87:G92" si="26">D87-E87</f>
        <v>0</v>
      </c>
    </row>
    <row r="88" spans="1:7">
      <c r="A88" s="17" t="s">
        <v>17</v>
      </c>
      <c r="B88" s="15">
        <v>0</v>
      </c>
      <c r="C88" s="15">
        <v>0</v>
      </c>
      <c r="D88" s="15">
        <v>0</v>
      </c>
      <c r="E88" s="15">
        <v>0</v>
      </c>
      <c r="F88" s="15">
        <v>0</v>
      </c>
      <c r="G88" s="16">
        <f t="shared" si="26"/>
        <v>0</v>
      </c>
    </row>
    <row r="89" spans="1:7">
      <c r="A89" s="17" t="s">
        <v>18</v>
      </c>
      <c r="B89" s="15">
        <v>0</v>
      </c>
      <c r="C89" s="15">
        <v>0</v>
      </c>
      <c r="D89" s="15">
        <v>0</v>
      </c>
      <c r="E89" s="15">
        <v>0</v>
      </c>
      <c r="F89" s="15">
        <v>0</v>
      </c>
      <c r="G89" s="16">
        <f t="shared" si="26"/>
        <v>0</v>
      </c>
    </row>
    <row r="90" spans="1:7">
      <c r="A90" s="17" t="s">
        <v>19</v>
      </c>
      <c r="B90" s="15">
        <v>0</v>
      </c>
      <c r="C90" s="15">
        <v>0</v>
      </c>
      <c r="D90" s="15">
        <v>0</v>
      </c>
      <c r="E90" s="15">
        <v>0</v>
      </c>
      <c r="F90" s="15">
        <v>0</v>
      </c>
      <c r="G90" s="16">
        <f t="shared" si="26"/>
        <v>0</v>
      </c>
    </row>
    <row r="91" spans="1:7">
      <c r="A91" s="17" t="s">
        <v>20</v>
      </c>
      <c r="B91" s="15">
        <v>0</v>
      </c>
      <c r="C91" s="15">
        <v>0</v>
      </c>
      <c r="D91" s="15">
        <v>0</v>
      </c>
      <c r="E91" s="15">
        <v>0</v>
      </c>
      <c r="F91" s="15">
        <v>0</v>
      </c>
      <c r="G91" s="16">
        <f t="shared" si="26"/>
        <v>0</v>
      </c>
    </row>
    <row r="92" spans="1:7">
      <c r="A92" s="17" t="s">
        <v>21</v>
      </c>
      <c r="B92" s="15">
        <v>0</v>
      </c>
      <c r="C92" s="15">
        <v>0</v>
      </c>
      <c r="D92" s="15">
        <v>0</v>
      </c>
      <c r="E92" s="15">
        <v>0</v>
      </c>
      <c r="F92" s="15">
        <v>0</v>
      </c>
      <c r="G92" s="16">
        <f t="shared" si="26"/>
        <v>0</v>
      </c>
    </row>
    <row r="93" spans="1:7">
      <c r="A93" s="14" t="s">
        <v>22</v>
      </c>
      <c r="B93" s="15">
        <f>SUM(B94:B102)</f>
        <v>0</v>
      </c>
      <c r="C93" s="15">
        <f t="shared" ref="C93:G93" si="27">SUM(C94:C102)</f>
        <v>0</v>
      </c>
      <c r="D93" s="15">
        <f t="shared" si="27"/>
        <v>0</v>
      </c>
      <c r="E93" s="15">
        <f t="shared" si="27"/>
        <v>0</v>
      </c>
      <c r="F93" s="15">
        <f t="shared" si="27"/>
        <v>0</v>
      </c>
      <c r="G93" s="16">
        <f t="shared" si="27"/>
        <v>0</v>
      </c>
    </row>
    <row r="94" spans="1:7">
      <c r="A94" s="17" t="s">
        <v>23</v>
      </c>
      <c r="B94" s="15">
        <v>0</v>
      </c>
      <c r="C94" s="15">
        <v>0</v>
      </c>
      <c r="D94" s="15">
        <v>0</v>
      </c>
      <c r="E94" s="15">
        <v>0</v>
      </c>
      <c r="F94" s="15">
        <v>0</v>
      </c>
      <c r="G94" s="16">
        <f>D94-E94</f>
        <v>0</v>
      </c>
    </row>
    <row r="95" spans="1:7">
      <c r="A95" s="17" t="s">
        <v>24</v>
      </c>
      <c r="B95" s="15">
        <v>0</v>
      </c>
      <c r="C95" s="15">
        <v>0</v>
      </c>
      <c r="D95" s="15">
        <v>0</v>
      </c>
      <c r="E95" s="15">
        <v>0</v>
      </c>
      <c r="F95" s="15">
        <v>0</v>
      </c>
      <c r="G95" s="16">
        <f t="shared" ref="G95:G102" si="28">D95-E95</f>
        <v>0</v>
      </c>
    </row>
    <row r="96" spans="1:7">
      <c r="A96" s="17" t="s">
        <v>25</v>
      </c>
      <c r="B96" s="15">
        <v>0</v>
      </c>
      <c r="C96" s="15">
        <v>0</v>
      </c>
      <c r="D96" s="15">
        <v>0</v>
      </c>
      <c r="E96" s="15">
        <v>0</v>
      </c>
      <c r="F96" s="15">
        <v>0</v>
      </c>
      <c r="G96" s="16">
        <f t="shared" si="28"/>
        <v>0</v>
      </c>
    </row>
    <row r="97" spans="1:7">
      <c r="A97" s="17" t="s">
        <v>26</v>
      </c>
      <c r="B97" s="15">
        <v>0</v>
      </c>
      <c r="C97" s="15">
        <v>0</v>
      </c>
      <c r="D97" s="15">
        <v>0</v>
      </c>
      <c r="E97" s="15">
        <v>0</v>
      </c>
      <c r="F97" s="15">
        <v>0</v>
      </c>
      <c r="G97" s="16">
        <f t="shared" si="28"/>
        <v>0</v>
      </c>
    </row>
    <row r="98" spans="1:7">
      <c r="A98" s="29" t="s">
        <v>27</v>
      </c>
      <c r="B98" s="15">
        <v>0</v>
      </c>
      <c r="C98" s="15">
        <v>0</v>
      </c>
      <c r="D98" s="15">
        <v>0</v>
      </c>
      <c r="E98" s="15">
        <v>0</v>
      </c>
      <c r="F98" s="15">
        <v>0</v>
      </c>
      <c r="G98" s="16">
        <f t="shared" si="28"/>
        <v>0</v>
      </c>
    </row>
    <row r="99" spans="1:7">
      <c r="A99" s="17" t="s">
        <v>28</v>
      </c>
      <c r="B99" s="15">
        <v>0</v>
      </c>
      <c r="C99" s="15">
        <v>0</v>
      </c>
      <c r="D99" s="15">
        <v>0</v>
      </c>
      <c r="E99" s="15">
        <v>0</v>
      </c>
      <c r="F99" s="15">
        <v>0</v>
      </c>
      <c r="G99" s="16">
        <f t="shared" si="28"/>
        <v>0</v>
      </c>
    </row>
    <row r="100" spans="1:7">
      <c r="A100" s="17" t="s">
        <v>29</v>
      </c>
      <c r="B100" s="15">
        <v>0</v>
      </c>
      <c r="C100" s="15">
        <v>0</v>
      </c>
      <c r="D100" s="15">
        <v>0</v>
      </c>
      <c r="E100" s="15">
        <v>0</v>
      </c>
      <c r="F100" s="15">
        <v>0</v>
      </c>
      <c r="G100" s="16">
        <f t="shared" si="28"/>
        <v>0</v>
      </c>
    </row>
    <row r="101" spans="1:7">
      <c r="A101" s="17" t="s">
        <v>30</v>
      </c>
      <c r="B101" s="15">
        <v>0</v>
      </c>
      <c r="C101" s="15">
        <v>0</v>
      </c>
      <c r="D101" s="15">
        <v>0</v>
      </c>
      <c r="E101" s="15">
        <v>0</v>
      </c>
      <c r="F101" s="15">
        <v>0</v>
      </c>
      <c r="G101" s="16">
        <f t="shared" si="28"/>
        <v>0</v>
      </c>
    </row>
    <row r="102" spans="1:7">
      <c r="A102" s="17" t="s">
        <v>31</v>
      </c>
      <c r="B102" s="15">
        <v>0</v>
      </c>
      <c r="C102" s="15">
        <v>0</v>
      </c>
      <c r="D102" s="15">
        <v>0</v>
      </c>
      <c r="E102" s="15">
        <v>0</v>
      </c>
      <c r="F102" s="15">
        <v>0</v>
      </c>
      <c r="G102" s="16">
        <f t="shared" si="28"/>
        <v>0</v>
      </c>
    </row>
    <row r="103" spans="1:7">
      <c r="A103" s="14" t="s">
        <v>32</v>
      </c>
      <c r="B103" s="15">
        <f>SUM(B104:B112)</f>
        <v>647920</v>
      </c>
      <c r="C103" s="15">
        <f>SUM(C104:C112)</f>
        <v>-647920</v>
      </c>
      <c r="D103" s="15">
        <f t="shared" ref="D103:G103" si="29">SUM(D104:D112)</f>
        <v>0</v>
      </c>
      <c r="E103" s="15">
        <f t="shared" si="29"/>
        <v>0</v>
      </c>
      <c r="F103" s="15">
        <f t="shared" si="29"/>
        <v>0</v>
      </c>
      <c r="G103" s="16">
        <f t="shared" si="29"/>
        <v>0</v>
      </c>
    </row>
    <row r="104" spans="1:7">
      <c r="A104" s="17" t="s">
        <v>33</v>
      </c>
      <c r="B104" s="15">
        <v>0</v>
      </c>
      <c r="C104" s="15">
        <v>0</v>
      </c>
      <c r="D104" s="15">
        <v>0</v>
      </c>
      <c r="E104" s="15">
        <v>0</v>
      </c>
      <c r="F104" s="15">
        <v>0</v>
      </c>
      <c r="G104" s="16">
        <f>D104-E104</f>
        <v>0</v>
      </c>
    </row>
    <row r="105" spans="1:7">
      <c r="A105" s="17" t="s">
        <v>34</v>
      </c>
      <c r="B105" s="15">
        <v>0</v>
      </c>
      <c r="C105" s="15">
        <v>0</v>
      </c>
      <c r="D105" s="15">
        <v>0</v>
      </c>
      <c r="E105" s="15">
        <v>0</v>
      </c>
      <c r="F105" s="15">
        <v>0</v>
      </c>
      <c r="G105" s="16">
        <f t="shared" ref="G105:G112" si="30">D105-E105</f>
        <v>0</v>
      </c>
    </row>
    <row r="106" spans="1:7">
      <c r="A106" s="17" t="s">
        <v>35</v>
      </c>
      <c r="B106" s="15">
        <v>0</v>
      </c>
      <c r="C106" s="15">
        <v>0</v>
      </c>
      <c r="D106" s="15">
        <v>0</v>
      </c>
      <c r="E106" s="15">
        <v>0</v>
      </c>
      <c r="F106" s="15">
        <v>0</v>
      </c>
      <c r="G106" s="16">
        <f t="shared" si="30"/>
        <v>0</v>
      </c>
    </row>
    <row r="107" spans="1:7">
      <c r="A107" s="17" t="s">
        <v>36</v>
      </c>
      <c r="B107" s="15">
        <v>0</v>
      </c>
      <c r="C107" s="15">
        <v>0</v>
      </c>
      <c r="D107" s="15">
        <v>0</v>
      </c>
      <c r="E107" s="15">
        <v>0</v>
      </c>
      <c r="F107" s="15">
        <v>0</v>
      </c>
      <c r="G107" s="16">
        <f t="shared" si="30"/>
        <v>0</v>
      </c>
    </row>
    <row r="108" spans="1:7">
      <c r="A108" s="17" t="s">
        <v>37</v>
      </c>
      <c r="B108" s="15">
        <v>0</v>
      </c>
      <c r="C108" s="15">
        <v>0</v>
      </c>
      <c r="D108" s="15">
        <v>0</v>
      </c>
      <c r="E108" s="15">
        <v>0</v>
      </c>
      <c r="F108" s="15">
        <v>0</v>
      </c>
      <c r="G108" s="16">
        <f t="shared" si="30"/>
        <v>0</v>
      </c>
    </row>
    <row r="109" spans="1:7">
      <c r="A109" s="17" t="s">
        <v>38</v>
      </c>
      <c r="B109" s="15">
        <v>0</v>
      </c>
      <c r="C109" s="15">
        <v>0</v>
      </c>
      <c r="D109" s="15">
        <v>0</v>
      </c>
      <c r="E109" s="15">
        <v>0</v>
      </c>
      <c r="F109" s="15">
        <v>0</v>
      </c>
      <c r="G109" s="16">
        <f t="shared" si="30"/>
        <v>0</v>
      </c>
    </row>
    <row r="110" spans="1:7">
      <c r="A110" s="17" t="s">
        <v>39</v>
      </c>
      <c r="B110" s="15">
        <v>0</v>
      </c>
      <c r="C110" s="15">
        <v>0</v>
      </c>
      <c r="D110" s="15">
        <v>0</v>
      </c>
      <c r="E110" s="15">
        <v>0</v>
      </c>
      <c r="F110" s="15">
        <v>0</v>
      </c>
      <c r="G110" s="16">
        <f t="shared" si="30"/>
        <v>0</v>
      </c>
    </row>
    <row r="111" spans="1:7">
      <c r="A111" s="17" t="s">
        <v>40</v>
      </c>
      <c r="B111" s="15">
        <v>0</v>
      </c>
      <c r="C111" s="15">
        <v>0</v>
      </c>
      <c r="D111" s="15">
        <v>0</v>
      </c>
      <c r="E111" s="15">
        <v>0</v>
      </c>
      <c r="F111" s="15">
        <v>0</v>
      </c>
      <c r="G111" s="16">
        <f t="shared" si="30"/>
        <v>0</v>
      </c>
    </row>
    <row r="112" spans="1:7">
      <c r="A112" s="17" t="s">
        <v>41</v>
      </c>
      <c r="B112" s="30">
        <v>647920</v>
      </c>
      <c r="C112" s="30">
        <v>-647920</v>
      </c>
      <c r="D112" s="15">
        <v>0</v>
      </c>
      <c r="E112" s="15">
        <v>0</v>
      </c>
      <c r="F112" s="15">
        <v>0</v>
      </c>
      <c r="G112" s="16">
        <f t="shared" si="30"/>
        <v>0</v>
      </c>
    </row>
    <row r="113" spans="1:7">
      <c r="A113" s="14" t="s">
        <v>42</v>
      </c>
      <c r="B113" s="15">
        <f>SUM(B114:B122)</f>
        <v>0</v>
      </c>
      <c r="C113" s="15">
        <f t="shared" ref="C113:G113" si="31">SUM(C114:C122)</f>
        <v>0</v>
      </c>
      <c r="D113" s="15">
        <f t="shared" si="31"/>
        <v>0</v>
      </c>
      <c r="E113" s="15">
        <f t="shared" si="31"/>
        <v>0</v>
      </c>
      <c r="F113" s="15">
        <f t="shared" si="31"/>
        <v>0</v>
      </c>
      <c r="G113" s="16">
        <f t="shared" si="31"/>
        <v>0</v>
      </c>
    </row>
    <row r="114" spans="1:7">
      <c r="A114" s="17" t="s">
        <v>43</v>
      </c>
      <c r="B114" s="15">
        <v>0</v>
      </c>
      <c r="C114" s="15">
        <v>0</v>
      </c>
      <c r="D114" s="15">
        <v>0</v>
      </c>
      <c r="E114" s="15">
        <v>0</v>
      </c>
      <c r="F114" s="15">
        <v>0</v>
      </c>
      <c r="G114" s="16">
        <f>D114-E114</f>
        <v>0</v>
      </c>
    </row>
    <row r="115" spans="1:7">
      <c r="A115" s="17" t="s">
        <v>44</v>
      </c>
      <c r="B115" s="15">
        <v>0</v>
      </c>
      <c r="C115" s="15">
        <v>0</v>
      </c>
      <c r="D115" s="15">
        <v>0</v>
      </c>
      <c r="E115" s="15">
        <v>0</v>
      </c>
      <c r="F115" s="15">
        <v>0</v>
      </c>
      <c r="G115" s="16">
        <f t="shared" ref="G115:G122" si="32">D115-E115</f>
        <v>0</v>
      </c>
    </row>
    <row r="116" spans="1:7">
      <c r="A116" s="17" t="s">
        <v>45</v>
      </c>
      <c r="B116" s="15">
        <v>0</v>
      </c>
      <c r="C116" s="15">
        <v>0</v>
      </c>
      <c r="D116" s="15">
        <v>0</v>
      </c>
      <c r="E116" s="15">
        <v>0</v>
      </c>
      <c r="F116" s="15">
        <v>0</v>
      </c>
      <c r="G116" s="16">
        <f t="shared" si="32"/>
        <v>0</v>
      </c>
    </row>
    <row r="117" spans="1:7">
      <c r="A117" s="17" t="s">
        <v>46</v>
      </c>
      <c r="B117" s="15">
        <v>0</v>
      </c>
      <c r="C117" s="15">
        <v>0</v>
      </c>
      <c r="D117" s="15">
        <v>0</v>
      </c>
      <c r="E117" s="15">
        <v>0</v>
      </c>
      <c r="F117" s="15">
        <v>0</v>
      </c>
      <c r="G117" s="16">
        <f t="shared" si="32"/>
        <v>0</v>
      </c>
    </row>
    <row r="118" spans="1:7">
      <c r="A118" s="17" t="s">
        <v>47</v>
      </c>
      <c r="B118" s="15">
        <v>0</v>
      </c>
      <c r="C118" s="15">
        <v>0</v>
      </c>
      <c r="D118" s="15">
        <v>0</v>
      </c>
      <c r="E118" s="15">
        <v>0</v>
      </c>
      <c r="F118" s="15">
        <v>0</v>
      </c>
      <c r="G118" s="16">
        <f t="shared" si="32"/>
        <v>0</v>
      </c>
    </row>
    <row r="119" spans="1:7">
      <c r="A119" s="17" t="s">
        <v>48</v>
      </c>
      <c r="B119" s="15">
        <v>0</v>
      </c>
      <c r="C119" s="15">
        <v>0</v>
      </c>
      <c r="D119" s="15">
        <v>0</v>
      </c>
      <c r="E119" s="15">
        <v>0</v>
      </c>
      <c r="F119" s="15">
        <v>0</v>
      </c>
      <c r="G119" s="16">
        <f t="shared" si="32"/>
        <v>0</v>
      </c>
    </row>
    <row r="120" spans="1:7">
      <c r="A120" s="17" t="s">
        <v>49</v>
      </c>
      <c r="B120" s="15">
        <v>0</v>
      </c>
      <c r="C120" s="15">
        <v>0</v>
      </c>
      <c r="D120" s="15">
        <v>0</v>
      </c>
      <c r="E120" s="15">
        <v>0</v>
      </c>
      <c r="F120" s="15">
        <v>0</v>
      </c>
      <c r="G120" s="16">
        <f t="shared" si="32"/>
        <v>0</v>
      </c>
    </row>
    <row r="121" spans="1:7">
      <c r="A121" s="17" t="s">
        <v>50</v>
      </c>
      <c r="B121" s="15">
        <v>0</v>
      </c>
      <c r="C121" s="15">
        <v>0</v>
      </c>
      <c r="D121" s="15">
        <v>0</v>
      </c>
      <c r="E121" s="15">
        <v>0</v>
      </c>
      <c r="F121" s="15">
        <v>0</v>
      </c>
      <c r="G121" s="16">
        <f t="shared" si="32"/>
        <v>0</v>
      </c>
    </row>
    <row r="122" spans="1:7">
      <c r="A122" s="17" t="s">
        <v>51</v>
      </c>
      <c r="B122" s="15">
        <v>0</v>
      </c>
      <c r="C122" s="15">
        <v>0</v>
      </c>
      <c r="D122" s="15">
        <v>0</v>
      </c>
      <c r="E122" s="15">
        <v>0</v>
      </c>
      <c r="F122" s="15">
        <v>0</v>
      </c>
      <c r="G122" s="16">
        <f t="shared" si="32"/>
        <v>0</v>
      </c>
    </row>
    <row r="123" spans="1:7">
      <c r="A123" s="14" t="s">
        <v>52</v>
      </c>
      <c r="B123" s="15">
        <f>SUM(B124:B132)</f>
        <v>0</v>
      </c>
      <c r="C123" s="15">
        <f t="shared" ref="C123:G123" si="33">SUM(C124:C132)</f>
        <v>0</v>
      </c>
      <c r="D123" s="15">
        <f t="shared" si="33"/>
        <v>0</v>
      </c>
      <c r="E123" s="15">
        <f t="shared" si="33"/>
        <v>0</v>
      </c>
      <c r="F123" s="15">
        <f t="shared" si="33"/>
        <v>0</v>
      </c>
      <c r="G123" s="16">
        <f t="shared" si="33"/>
        <v>0</v>
      </c>
    </row>
    <row r="124" spans="1:7">
      <c r="A124" s="17" t="s">
        <v>53</v>
      </c>
      <c r="B124" s="15">
        <v>0</v>
      </c>
      <c r="C124" s="15">
        <v>0</v>
      </c>
      <c r="D124" s="15">
        <v>0</v>
      </c>
      <c r="E124" s="15">
        <v>0</v>
      </c>
      <c r="F124" s="15">
        <v>0</v>
      </c>
      <c r="G124" s="16">
        <f>D124-E124</f>
        <v>0</v>
      </c>
    </row>
    <row r="125" spans="1:7">
      <c r="A125" s="17" t="s">
        <v>54</v>
      </c>
      <c r="B125" s="15">
        <v>0</v>
      </c>
      <c r="C125" s="15">
        <v>0</v>
      </c>
      <c r="D125" s="15">
        <v>0</v>
      </c>
      <c r="E125" s="15">
        <v>0</v>
      </c>
      <c r="F125" s="15">
        <v>0</v>
      </c>
      <c r="G125" s="16">
        <f t="shared" ref="G125:G132" si="34">D125-E125</f>
        <v>0</v>
      </c>
    </row>
    <row r="126" spans="1:7">
      <c r="A126" s="17" t="s">
        <v>55</v>
      </c>
      <c r="B126" s="15">
        <v>0</v>
      </c>
      <c r="C126" s="15">
        <v>0</v>
      </c>
      <c r="D126" s="15">
        <v>0</v>
      </c>
      <c r="E126" s="15">
        <v>0</v>
      </c>
      <c r="F126" s="15">
        <v>0</v>
      </c>
      <c r="G126" s="16">
        <f t="shared" si="34"/>
        <v>0</v>
      </c>
    </row>
    <row r="127" spans="1:7">
      <c r="A127" s="17" t="s">
        <v>56</v>
      </c>
      <c r="B127" s="15">
        <v>0</v>
      </c>
      <c r="C127" s="15">
        <v>0</v>
      </c>
      <c r="D127" s="15">
        <v>0</v>
      </c>
      <c r="E127" s="15">
        <v>0</v>
      </c>
      <c r="F127" s="15">
        <v>0</v>
      </c>
      <c r="G127" s="16">
        <f t="shared" si="34"/>
        <v>0</v>
      </c>
    </row>
    <row r="128" spans="1:7">
      <c r="A128" s="17" t="s">
        <v>57</v>
      </c>
      <c r="B128" s="15">
        <v>0</v>
      </c>
      <c r="C128" s="15">
        <v>0</v>
      </c>
      <c r="D128" s="15">
        <v>0</v>
      </c>
      <c r="E128" s="15">
        <v>0</v>
      </c>
      <c r="F128" s="15">
        <v>0</v>
      </c>
      <c r="G128" s="16">
        <f t="shared" si="34"/>
        <v>0</v>
      </c>
    </row>
    <row r="129" spans="1:7">
      <c r="A129" s="17" t="s">
        <v>58</v>
      </c>
      <c r="B129" s="15">
        <v>0</v>
      </c>
      <c r="C129" s="15">
        <v>0</v>
      </c>
      <c r="D129" s="15">
        <v>0</v>
      </c>
      <c r="E129" s="15">
        <v>0</v>
      </c>
      <c r="F129" s="15">
        <v>0</v>
      </c>
      <c r="G129" s="16">
        <f t="shared" si="34"/>
        <v>0</v>
      </c>
    </row>
    <row r="130" spans="1:7">
      <c r="A130" s="17" t="s">
        <v>59</v>
      </c>
      <c r="B130" s="15">
        <v>0</v>
      </c>
      <c r="C130" s="15">
        <v>0</v>
      </c>
      <c r="D130" s="15">
        <v>0</v>
      </c>
      <c r="E130" s="15">
        <v>0</v>
      </c>
      <c r="F130" s="15">
        <v>0</v>
      </c>
      <c r="G130" s="16">
        <f t="shared" si="34"/>
        <v>0</v>
      </c>
    </row>
    <row r="131" spans="1:7">
      <c r="A131" s="17" t="s">
        <v>60</v>
      </c>
      <c r="B131" s="15">
        <v>0</v>
      </c>
      <c r="C131" s="15">
        <v>0</v>
      </c>
      <c r="D131" s="15">
        <v>0</v>
      </c>
      <c r="E131" s="15">
        <v>0</v>
      </c>
      <c r="F131" s="15">
        <v>0</v>
      </c>
      <c r="G131" s="16">
        <f t="shared" si="34"/>
        <v>0</v>
      </c>
    </row>
    <row r="132" spans="1:7">
      <c r="A132" s="17" t="s">
        <v>61</v>
      </c>
      <c r="B132" s="15">
        <v>0</v>
      </c>
      <c r="C132" s="15">
        <v>0</v>
      </c>
      <c r="D132" s="15">
        <v>0</v>
      </c>
      <c r="E132" s="15">
        <v>0</v>
      </c>
      <c r="F132" s="15">
        <v>0</v>
      </c>
      <c r="G132" s="16">
        <f t="shared" si="34"/>
        <v>0</v>
      </c>
    </row>
    <row r="133" spans="1:7">
      <c r="A133" s="14" t="s">
        <v>62</v>
      </c>
      <c r="B133" s="15">
        <f>SUM(B134:B136)</f>
        <v>0</v>
      </c>
      <c r="C133" s="15">
        <f t="shared" ref="C133:G133" si="35">SUM(C134:C136)</f>
        <v>0</v>
      </c>
      <c r="D133" s="15">
        <f t="shared" si="35"/>
        <v>0</v>
      </c>
      <c r="E133" s="15">
        <f t="shared" si="35"/>
        <v>0</v>
      </c>
      <c r="F133" s="15">
        <f t="shared" si="35"/>
        <v>0</v>
      </c>
      <c r="G133" s="16">
        <f t="shared" si="35"/>
        <v>0</v>
      </c>
    </row>
    <row r="134" spans="1:7">
      <c r="A134" s="17" t="s">
        <v>63</v>
      </c>
      <c r="B134" s="15">
        <v>0</v>
      </c>
      <c r="C134" s="15">
        <v>0</v>
      </c>
      <c r="D134" s="15">
        <v>0</v>
      </c>
      <c r="E134" s="15">
        <v>0</v>
      </c>
      <c r="F134" s="15">
        <v>0</v>
      </c>
      <c r="G134" s="16">
        <f>D134-E134</f>
        <v>0</v>
      </c>
    </row>
    <row r="135" spans="1:7">
      <c r="A135" s="17" t="s">
        <v>64</v>
      </c>
      <c r="B135" s="15">
        <v>0</v>
      </c>
      <c r="C135" s="15">
        <v>0</v>
      </c>
      <c r="D135" s="15">
        <v>0</v>
      </c>
      <c r="E135" s="15">
        <v>0</v>
      </c>
      <c r="F135" s="15">
        <v>0</v>
      </c>
      <c r="G135" s="16">
        <f t="shared" ref="G135:G136" si="36">D135-E135</f>
        <v>0</v>
      </c>
    </row>
    <row r="136" spans="1:7">
      <c r="A136" s="17" t="s">
        <v>65</v>
      </c>
      <c r="B136" s="15">
        <v>0</v>
      </c>
      <c r="C136" s="15">
        <v>0</v>
      </c>
      <c r="D136" s="15">
        <v>0</v>
      </c>
      <c r="E136" s="15">
        <v>0</v>
      </c>
      <c r="F136" s="15">
        <v>0</v>
      </c>
      <c r="G136" s="16">
        <f t="shared" si="36"/>
        <v>0</v>
      </c>
    </row>
    <row r="137" spans="1:7">
      <c r="A137" s="14" t="s">
        <v>66</v>
      </c>
      <c r="B137" s="15">
        <f>SUM(B138:B142,B144:B145)</f>
        <v>0</v>
      </c>
      <c r="C137" s="15">
        <f t="shared" ref="C137:G137" si="37">SUM(C138:C142,C144:C145)</f>
        <v>0</v>
      </c>
      <c r="D137" s="15">
        <f t="shared" si="37"/>
        <v>0</v>
      </c>
      <c r="E137" s="15">
        <f t="shared" si="37"/>
        <v>0</v>
      </c>
      <c r="F137" s="15">
        <f t="shared" si="37"/>
        <v>0</v>
      </c>
      <c r="G137" s="16">
        <f t="shared" si="37"/>
        <v>0</v>
      </c>
    </row>
    <row r="138" spans="1:7">
      <c r="A138" s="17" t="s">
        <v>67</v>
      </c>
      <c r="B138" s="15">
        <v>0</v>
      </c>
      <c r="C138" s="15">
        <v>0</v>
      </c>
      <c r="D138" s="15">
        <v>0</v>
      </c>
      <c r="E138" s="15">
        <v>0</v>
      </c>
      <c r="F138" s="15">
        <v>0</v>
      </c>
      <c r="G138" s="16">
        <f>D138-E138</f>
        <v>0</v>
      </c>
    </row>
    <row r="139" spans="1:7">
      <c r="A139" s="17" t="s">
        <v>68</v>
      </c>
      <c r="B139" s="15">
        <v>0</v>
      </c>
      <c r="C139" s="15">
        <v>0</v>
      </c>
      <c r="D139" s="15">
        <v>0</v>
      </c>
      <c r="E139" s="15">
        <v>0</v>
      </c>
      <c r="F139" s="15">
        <v>0</v>
      </c>
      <c r="G139" s="16">
        <f t="shared" ref="G139:G145" si="38">D139-E139</f>
        <v>0</v>
      </c>
    </row>
    <row r="140" spans="1:7">
      <c r="A140" s="17" t="s">
        <v>69</v>
      </c>
      <c r="B140" s="15">
        <v>0</v>
      </c>
      <c r="C140" s="15">
        <v>0</v>
      </c>
      <c r="D140" s="15">
        <v>0</v>
      </c>
      <c r="E140" s="15">
        <v>0</v>
      </c>
      <c r="F140" s="15">
        <v>0</v>
      </c>
      <c r="G140" s="16">
        <f t="shared" si="38"/>
        <v>0</v>
      </c>
    </row>
    <row r="141" spans="1:7">
      <c r="A141" s="17" t="s">
        <v>70</v>
      </c>
      <c r="B141" s="15">
        <v>0</v>
      </c>
      <c r="C141" s="15">
        <v>0</v>
      </c>
      <c r="D141" s="15">
        <v>0</v>
      </c>
      <c r="E141" s="15">
        <v>0</v>
      </c>
      <c r="F141" s="15">
        <v>0</v>
      </c>
      <c r="G141" s="16">
        <f t="shared" si="38"/>
        <v>0</v>
      </c>
    </row>
    <row r="142" spans="1:7">
      <c r="A142" s="17" t="s">
        <v>71</v>
      </c>
      <c r="B142" s="15">
        <v>0</v>
      </c>
      <c r="C142" s="15">
        <v>0</v>
      </c>
      <c r="D142" s="15">
        <v>0</v>
      </c>
      <c r="E142" s="15">
        <v>0</v>
      </c>
      <c r="F142" s="15">
        <v>0</v>
      </c>
      <c r="G142" s="16">
        <f t="shared" si="38"/>
        <v>0</v>
      </c>
    </row>
    <row r="143" spans="1:7">
      <c r="A143" s="17" t="s">
        <v>72</v>
      </c>
      <c r="B143" s="15">
        <v>0</v>
      </c>
      <c r="C143" s="15">
        <v>0</v>
      </c>
      <c r="D143" s="15">
        <v>0</v>
      </c>
      <c r="E143" s="15">
        <v>0</v>
      </c>
      <c r="F143" s="15">
        <v>0</v>
      </c>
      <c r="G143" s="16">
        <f t="shared" si="38"/>
        <v>0</v>
      </c>
    </row>
    <row r="144" spans="1:7">
      <c r="A144" s="17" t="s">
        <v>73</v>
      </c>
      <c r="B144" s="15">
        <v>0</v>
      </c>
      <c r="C144" s="15">
        <v>0</v>
      </c>
      <c r="D144" s="15">
        <v>0</v>
      </c>
      <c r="E144" s="15">
        <v>0</v>
      </c>
      <c r="F144" s="15">
        <v>0</v>
      </c>
      <c r="G144" s="16">
        <f t="shared" si="38"/>
        <v>0</v>
      </c>
    </row>
    <row r="145" spans="1:7">
      <c r="A145" s="17" t="s">
        <v>74</v>
      </c>
      <c r="B145" s="15">
        <v>0</v>
      </c>
      <c r="C145" s="15">
        <v>0</v>
      </c>
      <c r="D145" s="15">
        <v>0</v>
      </c>
      <c r="E145" s="15">
        <v>0</v>
      </c>
      <c r="F145" s="15">
        <v>0</v>
      </c>
      <c r="G145" s="16">
        <f t="shared" si="38"/>
        <v>0</v>
      </c>
    </row>
    <row r="146" spans="1:7">
      <c r="A146" s="14" t="s">
        <v>75</v>
      </c>
      <c r="B146" s="15">
        <f>SUM(B147:B149)</f>
        <v>0</v>
      </c>
      <c r="C146" s="15">
        <f t="shared" ref="C146:G146" si="39">SUM(C147:C149)</f>
        <v>0</v>
      </c>
      <c r="D146" s="15">
        <f t="shared" si="39"/>
        <v>0</v>
      </c>
      <c r="E146" s="15">
        <f t="shared" si="39"/>
        <v>0</v>
      </c>
      <c r="F146" s="15">
        <f t="shared" si="39"/>
        <v>0</v>
      </c>
      <c r="G146" s="16">
        <f t="shared" si="39"/>
        <v>0</v>
      </c>
    </row>
    <row r="147" spans="1:7">
      <c r="A147" s="17" t="s">
        <v>76</v>
      </c>
      <c r="B147" s="15">
        <v>0</v>
      </c>
      <c r="C147" s="15">
        <v>0</v>
      </c>
      <c r="D147" s="15">
        <v>0</v>
      </c>
      <c r="E147" s="15">
        <v>0</v>
      </c>
      <c r="F147" s="15">
        <v>0</v>
      </c>
      <c r="G147" s="16">
        <f>D147-E147</f>
        <v>0</v>
      </c>
    </row>
    <row r="148" spans="1:7">
      <c r="A148" s="17" t="s">
        <v>77</v>
      </c>
      <c r="B148" s="15">
        <v>0</v>
      </c>
      <c r="C148" s="15">
        <v>0</v>
      </c>
      <c r="D148" s="15">
        <v>0</v>
      </c>
      <c r="E148" s="15">
        <v>0</v>
      </c>
      <c r="F148" s="15">
        <v>0</v>
      </c>
      <c r="G148" s="16">
        <f t="shared" ref="G148:G149" si="40">D148-E148</f>
        <v>0</v>
      </c>
    </row>
    <row r="149" spans="1:7">
      <c r="A149" s="17" t="s">
        <v>78</v>
      </c>
      <c r="B149" s="15">
        <v>0</v>
      </c>
      <c r="C149" s="15">
        <v>0</v>
      </c>
      <c r="D149" s="15">
        <v>0</v>
      </c>
      <c r="E149" s="15">
        <v>0</v>
      </c>
      <c r="F149" s="15">
        <v>0</v>
      </c>
      <c r="G149" s="16">
        <f t="shared" si="40"/>
        <v>0</v>
      </c>
    </row>
    <row r="150" spans="1:7">
      <c r="A150" s="14" t="s">
        <v>79</v>
      </c>
      <c r="B150" s="15">
        <f>SUM(B151:B157)</f>
        <v>0</v>
      </c>
      <c r="C150" s="15">
        <f t="shared" ref="C150:G150" si="41">SUM(C151:C157)</f>
        <v>0</v>
      </c>
      <c r="D150" s="15">
        <f t="shared" si="41"/>
        <v>0</v>
      </c>
      <c r="E150" s="15">
        <f t="shared" si="41"/>
        <v>0</v>
      </c>
      <c r="F150" s="15">
        <f t="shared" si="41"/>
        <v>0</v>
      </c>
      <c r="G150" s="16">
        <f t="shared" si="41"/>
        <v>0</v>
      </c>
    </row>
    <row r="151" spans="1:7">
      <c r="A151" s="17" t="s">
        <v>80</v>
      </c>
      <c r="B151" s="15">
        <v>0</v>
      </c>
      <c r="C151" s="15">
        <v>0</v>
      </c>
      <c r="D151" s="15">
        <v>0</v>
      </c>
      <c r="E151" s="15">
        <v>0</v>
      </c>
      <c r="F151" s="15">
        <v>0</v>
      </c>
      <c r="G151" s="16">
        <f>D151-E151</f>
        <v>0</v>
      </c>
    </row>
    <row r="152" spans="1:7">
      <c r="A152" s="17" t="s">
        <v>81</v>
      </c>
      <c r="B152" s="15">
        <v>0</v>
      </c>
      <c r="C152" s="15">
        <v>0</v>
      </c>
      <c r="D152" s="15">
        <v>0</v>
      </c>
      <c r="E152" s="15">
        <v>0</v>
      </c>
      <c r="F152" s="15">
        <v>0</v>
      </c>
      <c r="G152" s="16">
        <f t="shared" ref="G152:G157" si="42">D152-E152</f>
        <v>0</v>
      </c>
    </row>
    <row r="153" spans="1:7">
      <c r="A153" s="17" t="s">
        <v>82</v>
      </c>
      <c r="B153" s="15">
        <v>0</v>
      </c>
      <c r="C153" s="15">
        <v>0</v>
      </c>
      <c r="D153" s="15">
        <v>0</v>
      </c>
      <c r="E153" s="15">
        <v>0</v>
      </c>
      <c r="F153" s="15">
        <v>0</v>
      </c>
      <c r="G153" s="16">
        <f t="shared" si="42"/>
        <v>0</v>
      </c>
    </row>
    <row r="154" spans="1:7">
      <c r="A154" s="29" t="s">
        <v>83</v>
      </c>
      <c r="B154" s="15">
        <v>0</v>
      </c>
      <c r="C154" s="15">
        <v>0</v>
      </c>
      <c r="D154" s="15">
        <v>0</v>
      </c>
      <c r="E154" s="15">
        <v>0</v>
      </c>
      <c r="F154" s="15">
        <v>0</v>
      </c>
      <c r="G154" s="16">
        <f t="shared" si="42"/>
        <v>0</v>
      </c>
    </row>
    <row r="155" spans="1:7">
      <c r="A155" s="17" t="s">
        <v>84</v>
      </c>
      <c r="B155" s="15">
        <v>0</v>
      </c>
      <c r="C155" s="15">
        <v>0</v>
      </c>
      <c r="D155" s="15">
        <v>0</v>
      </c>
      <c r="E155" s="15">
        <v>0</v>
      </c>
      <c r="F155" s="15">
        <v>0</v>
      </c>
      <c r="G155" s="16">
        <f t="shared" si="42"/>
        <v>0</v>
      </c>
    </row>
    <row r="156" spans="1:7">
      <c r="A156" s="17" t="s">
        <v>85</v>
      </c>
      <c r="B156" s="15">
        <v>0</v>
      </c>
      <c r="C156" s="15">
        <v>0</v>
      </c>
      <c r="D156" s="15">
        <v>0</v>
      </c>
      <c r="E156" s="15">
        <v>0</v>
      </c>
      <c r="F156" s="15">
        <v>0</v>
      </c>
      <c r="G156" s="16">
        <f t="shared" si="42"/>
        <v>0</v>
      </c>
    </row>
    <row r="157" spans="1:7">
      <c r="A157" s="17" t="s">
        <v>86</v>
      </c>
      <c r="B157" s="15">
        <v>0</v>
      </c>
      <c r="C157" s="15">
        <v>0</v>
      </c>
      <c r="D157" s="15">
        <v>0</v>
      </c>
      <c r="E157" s="15">
        <v>0</v>
      </c>
      <c r="F157" s="15">
        <v>0</v>
      </c>
      <c r="G157" s="16">
        <f t="shared" si="42"/>
        <v>0</v>
      </c>
    </row>
    <row r="158" spans="1:7">
      <c r="A158" s="31"/>
      <c r="B158" s="24"/>
      <c r="C158" s="24"/>
      <c r="D158" s="15"/>
      <c r="E158" s="24"/>
      <c r="F158" s="24"/>
      <c r="G158" s="25"/>
    </row>
    <row r="159" spans="1:7">
      <c r="A159" s="32" t="s">
        <v>88</v>
      </c>
      <c r="B159" s="27">
        <f>B9+B84</f>
        <v>17524244</v>
      </c>
      <c r="C159" s="27">
        <f t="shared" ref="C159:G159" si="43">C9+C84</f>
        <v>-1507151.75</v>
      </c>
      <c r="D159" s="27">
        <f t="shared" si="43"/>
        <v>16017092.25</v>
      </c>
      <c r="E159" s="27">
        <f t="shared" si="43"/>
        <v>15612361.219999999</v>
      </c>
      <c r="F159" s="27">
        <f t="shared" si="43"/>
        <v>14897176.779999999</v>
      </c>
      <c r="G159" s="28">
        <f t="shared" si="43"/>
        <v>404731.03000000014</v>
      </c>
    </row>
    <row r="160" spans="1:7">
      <c r="A160" s="33"/>
      <c r="B160" s="34"/>
      <c r="C160" s="34"/>
      <c r="D160" s="34"/>
      <c r="E160" s="34"/>
      <c r="F160" s="34"/>
      <c r="G160" s="35"/>
    </row>
    <row r="163" spans="1:6">
      <c r="A163" s="36" t="s">
        <v>89</v>
      </c>
      <c r="B163" s="37"/>
      <c r="C163" s="37"/>
    </row>
    <row r="164" spans="1:6">
      <c r="A164" s="38"/>
      <c r="B164" s="37"/>
      <c r="C164" s="37"/>
    </row>
    <row r="165" spans="1:6">
      <c r="A165" s="38"/>
      <c r="B165" s="37"/>
      <c r="C165" s="37"/>
    </row>
    <row r="166" spans="1:6">
      <c r="A166" s="38"/>
      <c r="B166" s="37"/>
      <c r="C166" s="37"/>
    </row>
    <row r="167" spans="1:6">
      <c r="A167" s="38"/>
      <c r="B167" s="37"/>
      <c r="C167" s="37"/>
    </row>
    <row r="168" spans="1:6">
      <c r="A168" s="39"/>
      <c r="B168" s="40"/>
      <c r="C168" s="39"/>
    </row>
    <row r="169" spans="1:6">
      <c r="A169" s="41"/>
      <c r="B169" s="39"/>
      <c r="C169" s="39"/>
    </row>
    <row r="170" spans="1:6">
      <c r="A170" s="39" t="s">
        <v>90</v>
      </c>
      <c r="B170" s="41" t="s">
        <v>91</v>
      </c>
      <c r="C170" s="42"/>
      <c r="F170" s="38" t="s">
        <v>90</v>
      </c>
    </row>
    <row r="171" spans="1:6">
      <c r="A171" s="43" t="s">
        <v>92</v>
      </c>
      <c r="B171" s="44" t="s">
        <v>93</v>
      </c>
      <c r="C171" s="42"/>
      <c r="F171" s="38" t="s">
        <v>94</v>
      </c>
    </row>
    <row r="172" spans="1:6">
      <c r="A172" s="37" t="s">
        <v>95</v>
      </c>
      <c r="B172" s="45" t="s">
        <v>96</v>
      </c>
      <c r="C172" s="42"/>
      <c r="F172" s="38" t="s">
        <v>97</v>
      </c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>
      <formula1>-1.79769313486231E+100</formula1>
      <formula2>1.79769313486231E+100</formula2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 a)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2019-02-05T23:21:56Z</dcterms:created>
  <dcterms:modified xsi:type="dcterms:W3CDTF">2019-02-05T23:22:35Z</dcterms:modified>
</cp:coreProperties>
</file>