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19\CUENTA PUBLICADA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75" i="6"/>
  <c r="H71" i="6"/>
  <c r="H63" i="6"/>
  <c r="H59" i="6"/>
  <c r="E76" i="6"/>
  <c r="H76" i="6" s="1"/>
  <c r="E75" i="6"/>
  <c r="E74" i="6"/>
  <c r="H74" i="6" s="1"/>
  <c r="E73" i="6"/>
  <c r="H73" i="6" s="1"/>
  <c r="E72" i="6"/>
  <c r="H72" i="6" s="1"/>
  <c r="E71" i="6"/>
  <c r="E70" i="6"/>
  <c r="H70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E33" i="6" s="1"/>
  <c r="H33" i="6" s="1"/>
  <c r="C23" i="6"/>
  <c r="C13" i="6"/>
  <c r="C5" i="6"/>
  <c r="E57" i="6" l="1"/>
  <c r="H57" i="6" s="1"/>
  <c r="E69" i="6"/>
  <c r="H69" i="6" s="1"/>
  <c r="E53" i="6"/>
  <c r="H53" i="6" s="1"/>
  <c r="E43" i="6"/>
  <c r="H43" i="6" s="1"/>
  <c r="E23" i="6"/>
  <c r="H23" i="6" s="1"/>
  <c r="G77" i="6"/>
  <c r="E13" i="6"/>
  <c r="H13" i="6" s="1"/>
  <c r="D77" i="6"/>
  <c r="C77" i="6"/>
  <c r="F77" i="6"/>
  <c r="E5" i="6"/>
  <c r="E77" i="6" l="1"/>
  <c r="H5" i="6"/>
  <c r="H77" i="6" s="1"/>
</calcChain>
</file>

<file path=xl/sharedStrings.xml><?xml version="1.0" encoding="utf-8"?>
<sst xmlns="http://schemas.openxmlformats.org/spreadsheetml/2006/main" count="84" uniqueCount="84">
  <si>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</si>
  <si>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</si>
  <si>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</si>
  <si>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</si>
  <si>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</si>
  <si>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</si>
  <si>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</si>
  <si>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</si>
  <si>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</si>
  <si>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</si>
  <si>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</si>
  <si>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</si>
  <si>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</si>
  <si>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</si>
  <si>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</si>
  <si>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</si>
  <si>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</si>
  <si>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</si>
  <si>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</si>
  <si>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</si>
  <si>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</si>
  <si>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</si>
  <si>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</si>
  <si>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</si>
  <si>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</si>
  <si>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</si>
  <si>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</si>
  <si>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</si>
  <si>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</si>
  <si>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</si>
  <si>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</si>
  <si>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</si>
  <si>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</si>
  <si>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</si>
  <si>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</si>
  <si>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</si>
  <si>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</si>
  <si>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</si>
  <si>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</si>
  <si>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</si>
  <si>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</si>
  <si>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</si>
  <si>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</si>
  <si>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</si>
  <si>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</si>
  <si>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</si>
  <si>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</si>
  <si>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</si>
  <si>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</si>
  <si>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</si>
  <si>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</si>
  <si>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</si>
  <si>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</si>
  <si>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</si>
  <si>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</si>
  <si>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</si>
  <si>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</si>
  <si>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</si>
  <si>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</si>
  <si>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</si>
  <si>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</si>
  <si>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</si>
  <si>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</si>
  <si>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</si>
  <si>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</si>
  <si>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</si>
  <si>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</si>
  <si>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</si>
  <si>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</si>
  <si>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</si>
  <si>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</si>
  <si>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</si>
  <si>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</si>
  <si>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</si>
  <si>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</si>
  <si>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</si>
  <si>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</si>
  <si>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</si>
  <si>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</si>
  <si>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</si>
  <si>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</si>
  <si>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</si>
  <si>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</si>
  <si>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DE AGUA POTABLE Y ALCANTARILLADO DE ROMITA, GTO.
ESTADO ANALÍTICO DEL EJERCICIO DEL PRESUPUESTO DE EGRESOS
Clasificación por Objeto del Gasto (Capítulo y Concepto)
Del 1 de Enero al 31 del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</si>
</sst>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horizontal="left"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Alignment="1">
      <alignment vertical="top" wrapText="1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65.25" customHeight="1" x14ac:dyDescent="0.2">
      <c r="A1" s="24" t="s">
        <v>83</v>
      </c>
      <c r="B1" s="25"/>
      <c r="C1" s="25"/>
      <c r="D1" s="25"/>
      <c r="E1" s="25"/>
      <c r="F1" s="25"/>
      <c r="G1" s="25"/>
      <c r="H1" s="26"/>
    </row>
    <row r="2" spans="1:8" x14ac:dyDescent="0.2">
      <c r="A2" s="29" t="s">
        <v>9</v>
      </c>
      <c r="B2" s="30"/>
      <c r="C2" s="24" t="s">
        <v>15</v>
      </c>
      <c r="D2" s="25"/>
      <c r="E2" s="25"/>
      <c r="F2" s="25"/>
      <c r="G2" s="26"/>
      <c r="H2" s="27" t="s">
        <v>14</v>
      </c>
    </row>
    <row r="3" spans="1:8" ht="24.95" customHeight="1" x14ac:dyDescent="0.2">
      <c r="A3" s="31"/>
      <c r="B3" s="32"/>
      <c r="C3" s="22" t="s">
        <v>10</v>
      </c>
      <c r="D3" s="22" t="s">
        <v>80</v>
      </c>
      <c r="E3" s="22" t="s">
        <v>11</v>
      </c>
      <c r="F3" s="22" t="s">
        <v>12</v>
      </c>
      <c r="G3" s="22" t="s">
        <v>13</v>
      </c>
      <c r="H3" s="28"/>
    </row>
    <row r="4" spans="1:8" x14ac:dyDescent="0.2">
      <c r="A4" s="33"/>
      <c r="B4" s="34"/>
      <c r="C4" s="23">
        <v>1</v>
      </c>
      <c r="D4" s="23">
        <v>2</v>
      </c>
      <c r="E4" s="23" t="s">
        <v>81</v>
      </c>
      <c r="F4" s="23">
        <v>4</v>
      </c>
      <c r="G4" s="23">
        <v>5</v>
      </c>
      <c r="H4" s="23" t="s">
        <v>82</v>
      </c>
    </row>
    <row r="5" spans="1:8" x14ac:dyDescent="0.2">
      <c r="A5" s="11" t="s">
        <v>16</v>
      </c>
      <c r="B5" s="2"/>
      <c r="C5" s="7">
        <f>SUM(C6:C12)</f>
        <v>9097229.7599999998</v>
      </c>
      <c r="D5" s="7">
        <f>SUM(D6:D12)</f>
        <v>17815.82</v>
      </c>
      <c r="E5" s="7">
        <f>C5+D5</f>
        <v>9115045.5800000001</v>
      </c>
      <c r="F5" s="7">
        <f>SUM(F6:F12)</f>
        <v>1946788.0100000002</v>
      </c>
      <c r="G5" s="7">
        <f>SUM(G6:G12)</f>
        <v>1891819.4300000004</v>
      </c>
      <c r="H5" s="7">
        <f>E5-F5</f>
        <v>7168257.5700000003</v>
      </c>
    </row>
    <row r="6" spans="1:8" x14ac:dyDescent="0.2">
      <c r="A6" s="12">
        <v>1100</v>
      </c>
      <c r="B6" s="4" t="s">
        <v>25</v>
      </c>
      <c r="C6" s="8">
        <v>4219467.6100000003</v>
      </c>
      <c r="D6" s="8">
        <v>14244.48</v>
      </c>
      <c r="E6" s="8">
        <f t="shared" ref="E6:E69" si="0">C6+D6</f>
        <v>4233712.0900000008</v>
      </c>
      <c r="F6" s="8">
        <v>1045556.09</v>
      </c>
      <c r="G6" s="8">
        <v>1045556.09</v>
      </c>
      <c r="H6" s="8">
        <f t="shared" ref="H6:H69" si="1">E6-F6</f>
        <v>3188156.0000000009</v>
      </c>
    </row>
    <row r="7" spans="1:8" x14ac:dyDescent="0.2">
      <c r="A7" s="12">
        <v>1200</v>
      </c>
      <c r="B7" s="4" t="s">
        <v>26</v>
      </c>
      <c r="C7" s="8">
        <v>532447.96</v>
      </c>
      <c r="D7" s="8">
        <v>1.76</v>
      </c>
      <c r="E7" s="8">
        <f t="shared" si="0"/>
        <v>532449.72</v>
      </c>
      <c r="F7" s="8">
        <v>141996.48000000001</v>
      </c>
      <c r="G7" s="8">
        <v>141996.48000000001</v>
      </c>
      <c r="H7" s="8">
        <f t="shared" si="1"/>
        <v>390453.24</v>
      </c>
    </row>
    <row r="8" spans="1:8" x14ac:dyDescent="0.2">
      <c r="A8" s="12">
        <v>1300</v>
      </c>
      <c r="B8" s="4" t="s">
        <v>27</v>
      </c>
      <c r="C8" s="8">
        <v>1063844.72</v>
      </c>
      <c r="D8" s="8">
        <v>1791.23</v>
      </c>
      <c r="E8" s="8">
        <f t="shared" si="0"/>
        <v>1065635.95</v>
      </c>
      <c r="F8" s="8">
        <v>121699.32</v>
      </c>
      <c r="G8" s="8">
        <v>121699.32</v>
      </c>
      <c r="H8" s="8">
        <f t="shared" si="1"/>
        <v>943936.62999999989</v>
      </c>
    </row>
    <row r="9" spans="1:8" x14ac:dyDescent="0.2">
      <c r="A9" s="12">
        <v>1400</v>
      </c>
      <c r="B9" s="4" t="s">
        <v>1</v>
      </c>
      <c r="C9" s="8">
        <v>1047519.2</v>
      </c>
      <c r="D9" s="8">
        <v>0</v>
      </c>
      <c r="E9" s="8">
        <f t="shared" si="0"/>
        <v>1047519.2</v>
      </c>
      <c r="F9" s="8">
        <v>183080.87</v>
      </c>
      <c r="G9" s="8">
        <v>183080.87</v>
      </c>
      <c r="H9" s="8">
        <f t="shared" si="1"/>
        <v>864438.33</v>
      </c>
    </row>
    <row r="10" spans="1:8" x14ac:dyDescent="0.2">
      <c r="A10" s="12">
        <v>1500</v>
      </c>
      <c r="B10" s="4" t="s">
        <v>28</v>
      </c>
      <c r="C10" s="8">
        <v>1390056.74</v>
      </c>
      <c r="D10" s="8">
        <v>-1071.2</v>
      </c>
      <c r="E10" s="8">
        <f t="shared" si="0"/>
        <v>1388985.54</v>
      </c>
      <c r="F10" s="8">
        <v>246662.41</v>
      </c>
      <c r="G10" s="8">
        <v>191693.83</v>
      </c>
      <c r="H10" s="8">
        <f t="shared" si="1"/>
        <v>1142323.1300000001</v>
      </c>
    </row>
    <row r="11" spans="1:8" x14ac:dyDescent="0.2">
      <c r="A11" s="12">
        <v>1600</v>
      </c>
      <c r="B11" s="4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12">
        <v>1700</v>
      </c>
      <c r="B12" s="4" t="s">
        <v>29</v>
      </c>
      <c r="C12" s="8">
        <v>843893.53</v>
      </c>
      <c r="D12" s="8">
        <v>2849.55</v>
      </c>
      <c r="E12" s="8">
        <f t="shared" si="0"/>
        <v>846743.08000000007</v>
      </c>
      <c r="F12" s="8">
        <v>207792.84</v>
      </c>
      <c r="G12" s="8">
        <v>207792.84</v>
      </c>
      <c r="H12" s="8">
        <f t="shared" si="1"/>
        <v>638950.24000000011</v>
      </c>
    </row>
    <row r="13" spans="1:8" x14ac:dyDescent="0.2">
      <c r="A13" s="11" t="s">
        <v>17</v>
      </c>
      <c r="B13" s="2"/>
      <c r="C13" s="8">
        <f>SUM(C14:C22)</f>
        <v>2489860.0100000002</v>
      </c>
      <c r="D13" s="8">
        <f>SUM(D14:D22)</f>
        <v>-29815.82</v>
      </c>
      <c r="E13" s="8">
        <f t="shared" si="0"/>
        <v>2460044.1900000004</v>
      </c>
      <c r="F13" s="8">
        <f>SUM(F14:F22)</f>
        <v>415407.74999999994</v>
      </c>
      <c r="G13" s="8">
        <f>SUM(G14:G22)</f>
        <v>290506.37</v>
      </c>
      <c r="H13" s="8">
        <f t="shared" si="1"/>
        <v>2044636.4400000004</v>
      </c>
    </row>
    <row r="14" spans="1:8" x14ac:dyDescent="0.2">
      <c r="A14" s="12">
        <v>2100</v>
      </c>
      <c r="B14" s="4" t="s">
        <v>30</v>
      </c>
      <c r="C14" s="8">
        <v>127986.64</v>
      </c>
      <c r="D14" s="8">
        <v>0</v>
      </c>
      <c r="E14" s="8">
        <f t="shared" si="0"/>
        <v>127986.64</v>
      </c>
      <c r="F14" s="8">
        <v>20793.73</v>
      </c>
      <c r="G14" s="8">
        <v>9764.7000000000007</v>
      </c>
      <c r="H14" s="8">
        <f t="shared" si="1"/>
        <v>107192.91</v>
      </c>
    </row>
    <row r="15" spans="1:8" x14ac:dyDescent="0.2">
      <c r="A15" s="12">
        <v>2200</v>
      </c>
      <c r="B15" s="4" t="s">
        <v>31</v>
      </c>
      <c r="C15" s="8">
        <v>36256</v>
      </c>
      <c r="D15" s="8">
        <v>0</v>
      </c>
      <c r="E15" s="8">
        <f t="shared" si="0"/>
        <v>36256</v>
      </c>
      <c r="F15" s="8">
        <v>5814.39</v>
      </c>
      <c r="G15" s="8">
        <v>4584.71</v>
      </c>
      <c r="H15" s="8">
        <f t="shared" si="1"/>
        <v>30441.61</v>
      </c>
    </row>
    <row r="16" spans="1:8" x14ac:dyDescent="0.2">
      <c r="A16" s="12">
        <v>2300</v>
      </c>
      <c r="B16" s="4" t="s">
        <v>32</v>
      </c>
      <c r="C16" s="8">
        <v>633441.76</v>
      </c>
      <c r="D16" s="8">
        <v>0</v>
      </c>
      <c r="E16" s="8">
        <f t="shared" si="0"/>
        <v>633441.76</v>
      </c>
      <c r="F16" s="8">
        <v>145795</v>
      </c>
      <c r="G16" s="8">
        <v>104630</v>
      </c>
      <c r="H16" s="8">
        <f t="shared" si="1"/>
        <v>487646.76</v>
      </c>
    </row>
    <row r="17" spans="1:8" x14ac:dyDescent="0.2">
      <c r="A17" s="12">
        <v>2400</v>
      </c>
      <c r="B17" s="4" t="s">
        <v>33</v>
      </c>
      <c r="C17" s="8">
        <v>712059.6</v>
      </c>
      <c r="D17" s="8">
        <v>0</v>
      </c>
      <c r="E17" s="8">
        <f t="shared" si="0"/>
        <v>712059.6</v>
      </c>
      <c r="F17" s="8">
        <v>83395.64</v>
      </c>
      <c r="G17" s="8">
        <v>58720.09</v>
      </c>
      <c r="H17" s="8">
        <f t="shared" si="1"/>
        <v>628663.96</v>
      </c>
    </row>
    <row r="18" spans="1:8" x14ac:dyDescent="0.2">
      <c r="A18" s="12">
        <v>2500</v>
      </c>
      <c r="B18" s="4" t="s">
        <v>34</v>
      </c>
      <c r="C18" s="8">
        <v>2142.4</v>
      </c>
      <c r="D18" s="8">
        <v>0</v>
      </c>
      <c r="E18" s="8">
        <f t="shared" si="0"/>
        <v>2142.4</v>
      </c>
      <c r="F18" s="8">
        <v>0</v>
      </c>
      <c r="G18" s="8">
        <v>0</v>
      </c>
      <c r="H18" s="8">
        <f t="shared" si="1"/>
        <v>2142.4</v>
      </c>
    </row>
    <row r="19" spans="1:8" x14ac:dyDescent="0.2">
      <c r="A19" s="12">
        <v>2600</v>
      </c>
      <c r="B19" s="4" t="s">
        <v>35</v>
      </c>
      <c r="C19" s="8">
        <v>588677.5</v>
      </c>
      <c r="D19" s="8">
        <v>0</v>
      </c>
      <c r="E19" s="8">
        <f t="shared" si="0"/>
        <v>588677.5</v>
      </c>
      <c r="F19" s="8">
        <v>88414.22</v>
      </c>
      <c r="G19" s="8">
        <v>63111.08</v>
      </c>
      <c r="H19" s="8">
        <f t="shared" si="1"/>
        <v>500263.28</v>
      </c>
    </row>
    <row r="20" spans="1:8" x14ac:dyDescent="0.2">
      <c r="A20" s="12">
        <v>2700</v>
      </c>
      <c r="B20" s="4" t="s">
        <v>36</v>
      </c>
      <c r="C20" s="8">
        <v>110869.2</v>
      </c>
      <c r="D20" s="8">
        <v>0</v>
      </c>
      <c r="E20" s="8">
        <f t="shared" si="0"/>
        <v>110869.2</v>
      </c>
      <c r="F20" s="8">
        <v>7159.35</v>
      </c>
      <c r="G20" s="8">
        <v>4772.01</v>
      </c>
      <c r="H20" s="8">
        <f t="shared" si="1"/>
        <v>103709.84999999999</v>
      </c>
    </row>
    <row r="21" spans="1:8" x14ac:dyDescent="0.2">
      <c r="A21" s="12">
        <v>2800</v>
      </c>
      <c r="B21" s="4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12">
        <v>2900</v>
      </c>
      <c r="B22" s="4" t="s">
        <v>38</v>
      </c>
      <c r="C22" s="8">
        <v>278426.90999999997</v>
      </c>
      <c r="D22" s="8">
        <v>-29815.82</v>
      </c>
      <c r="E22" s="8">
        <f t="shared" si="0"/>
        <v>248611.08999999997</v>
      </c>
      <c r="F22" s="8">
        <v>64035.42</v>
      </c>
      <c r="G22" s="8">
        <v>44923.78</v>
      </c>
      <c r="H22" s="8">
        <f t="shared" si="1"/>
        <v>184575.66999999998</v>
      </c>
    </row>
    <row r="23" spans="1:8" x14ac:dyDescent="0.2">
      <c r="A23" s="11" t="s">
        <v>18</v>
      </c>
      <c r="B23" s="2"/>
      <c r="C23" s="8">
        <f>SUM(C24:C32)</f>
        <v>5732309.0499999998</v>
      </c>
      <c r="D23" s="8">
        <f>SUM(D24:D32)</f>
        <v>0</v>
      </c>
      <c r="E23" s="8">
        <f t="shared" si="0"/>
        <v>5732309.0499999998</v>
      </c>
      <c r="F23" s="8">
        <f>SUM(F24:F32)</f>
        <v>741594.35</v>
      </c>
      <c r="G23" s="8">
        <f>SUM(G24:G32)</f>
        <v>288005.14999999997</v>
      </c>
      <c r="H23" s="8">
        <f t="shared" si="1"/>
        <v>4990714.7</v>
      </c>
    </row>
    <row r="24" spans="1:8" x14ac:dyDescent="0.2">
      <c r="A24" s="12">
        <v>3100</v>
      </c>
      <c r="B24" s="4" t="s">
        <v>39</v>
      </c>
      <c r="C24" s="8">
        <v>2608201.7200000002</v>
      </c>
      <c r="D24" s="8">
        <v>0</v>
      </c>
      <c r="E24" s="8">
        <f t="shared" si="0"/>
        <v>2608201.7200000002</v>
      </c>
      <c r="F24" s="8">
        <v>557363.19999999995</v>
      </c>
      <c r="G24" s="8">
        <v>167420.04999999999</v>
      </c>
      <c r="H24" s="8">
        <f t="shared" si="1"/>
        <v>2050838.5200000003</v>
      </c>
    </row>
    <row r="25" spans="1:8" x14ac:dyDescent="0.2">
      <c r="A25" s="12">
        <v>3200</v>
      </c>
      <c r="B25" s="4" t="s">
        <v>40</v>
      </c>
      <c r="C25" s="8">
        <v>49060.959999999999</v>
      </c>
      <c r="D25" s="8">
        <v>0</v>
      </c>
      <c r="E25" s="8">
        <f t="shared" si="0"/>
        <v>49060.959999999999</v>
      </c>
      <c r="F25" s="8">
        <v>5017.25</v>
      </c>
      <c r="G25" s="8">
        <v>5017.25</v>
      </c>
      <c r="H25" s="8">
        <f t="shared" si="1"/>
        <v>44043.71</v>
      </c>
    </row>
    <row r="26" spans="1:8" x14ac:dyDescent="0.2">
      <c r="A26" s="12">
        <v>3300</v>
      </c>
      <c r="B26" s="4" t="s">
        <v>41</v>
      </c>
      <c r="C26" s="8">
        <v>597593.63</v>
      </c>
      <c r="D26" s="8">
        <v>0</v>
      </c>
      <c r="E26" s="8">
        <f t="shared" si="0"/>
        <v>597593.63</v>
      </c>
      <c r="F26" s="8">
        <v>59893.66</v>
      </c>
      <c r="G26" s="8">
        <v>49304</v>
      </c>
      <c r="H26" s="8">
        <f t="shared" si="1"/>
        <v>537699.97</v>
      </c>
    </row>
    <row r="27" spans="1:8" x14ac:dyDescent="0.2">
      <c r="A27" s="12">
        <v>3400</v>
      </c>
      <c r="B27" s="4" t="s">
        <v>42</v>
      </c>
      <c r="C27" s="8">
        <v>32598.26</v>
      </c>
      <c r="D27" s="8">
        <v>0</v>
      </c>
      <c r="E27" s="8">
        <f t="shared" si="0"/>
        <v>32598.26</v>
      </c>
      <c r="F27" s="8">
        <v>3697.59</v>
      </c>
      <c r="G27" s="8">
        <v>3697.59</v>
      </c>
      <c r="H27" s="8">
        <f t="shared" si="1"/>
        <v>28900.67</v>
      </c>
    </row>
    <row r="28" spans="1:8" x14ac:dyDescent="0.2">
      <c r="A28" s="12">
        <v>3500</v>
      </c>
      <c r="B28" s="4" t="s">
        <v>43</v>
      </c>
      <c r="C28" s="8">
        <v>626175.73</v>
      </c>
      <c r="D28" s="8">
        <v>0</v>
      </c>
      <c r="E28" s="8">
        <f t="shared" si="0"/>
        <v>626175.73</v>
      </c>
      <c r="F28" s="8">
        <v>65318.32</v>
      </c>
      <c r="G28" s="8">
        <v>47564.69</v>
      </c>
      <c r="H28" s="8">
        <f t="shared" si="1"/>
        <v>560857.41</v>
      </c>
    </row>
    <row r="29" spans="1:8" x14ac:dyDescent="0.2">
      <c r="A29" s="12">
        <v>3600</v>
      </c>
      <c r="B29" s="4" t="s">
        <v>44</v>
      </c>
      <c r="C29" s="8">
        <v>123248.15</v>
      </c>
      <c r="D29" s="8">
        <v>0</v>
      </c>
      <c r="E29" s="8">
        <f t="shared" si="0"/>
        <v>123248.15</v>
      </c>
      <c r="F29" s="8">
        <v>15865</v>
      </c>
      <c r="G29" s="8">
        <v>7985</v>
      </c>
      <c r="H29" s="8">
        <f t="shared" si="1"/>
        <v>107383.15</v>
      </c>
    </row>
    <row r="30" spans="1:8" x14ac:dyDescent="0.2">
      <c r="A30" s="12">
        <v>3700</v>
      </c>
      <c r="B30" s="4" t="s">
        <v>45</v>
      </c>
      <c r="C30" s="8">
        <v>6528.55</v>
      </c>
      <c r="D30" s="8">
        <v>0</v>
      </c>
      <c r="E30" s="8">
        <f t="shared" si="0"/>
        <v>6528.55</v>
      </c>
      <c r="F30" s="8">
        <v>124</v>
      </c>
      <c r="G30" s="8">
        <v>124</v>
      </c>
      <c r="H30" s="8">
        <f t="shared" si="1"/>
        <v>6404.55</v>
      </c>
    </row>
    <row r="31" spans="1:8" x14ac:dyDescent="0.2">
      <c r="A31" s="12">
        <v>3800</v>
      </c>
      <c r="B31" s="4" t="s">
        <v>46</v>
      </c>
      <c r="C31" s="8">
        <v>205794</v>
      </c>
      <c r="D31" s="8">
        <v>0</v>
      </c>
      <c r="E31" s="8">
        <f t="shared" si="0"/>
        <v>205794</v>
      </c>
      <c r="F31" s="8">
        <v>7729.92</v>
      </c>
      <c r="G31" s="8">
        <v>5537.42</v>
      </c>
      <c r="H31" s="8">
        <f t="shared" si="1"/>
        <v>198064.08</v>
      </c>
    </row>
    <row r="32" spans="1:8" x14ac:dyDescent="0.2">
      <c r="A32" s="12">
        <v>3900</v>
      </c>
      <c r="B32" s="4" t="s">
        <v>0</v>
      </c>
      <c r="C32" s="8">
        <v>1483108.05</v>
      </c>
      <c r="D32" s="8">
        <v>0</v>
      </c>
      <c r="E32" s="8">
        <f t="shared" si="0"/>
        <v>1483108.05</v>
      </c>
      <c r="F32" s="8">
        <v>26585.41</v>
      </c>
      <c r="G32" s="8">
        <v>1355.15</v>
      </c>
      <c r="H32" s="8">
        <f t="shared" si="1"/>
        <v>1456522.6400000001</v>
      </c>
    </row>
    <row r="33" spans="1:8" x14ac:dyDescent="0.2">
      <c r="A33" s="11" t="s">
        <v>19</v>
      </c>
      <c r="B33" s="2"/>
      <c r="C33" s="8">
        <f>SUM(C34:C42)</f>
        <v>0</v>
      </c>
      <c r="D33" s="8">
        <f>SUM(D34:D42)</f>
        <v>0</v>
      </c>
      <c r="E33" s="8">
        <f t="shared" si="0"/>
        <v>0</v>
      </c>
      <c r="F33" s="8">
        <f>SUM(F34:F42)</f>
        <v>0</v>
      </c>
      <c r="G33" s="8">
        <f>SUM(G34:G42)</f>
        <v>0</v>
      </c>
      <c r="H33" s="8">
        <f t="shared" si="1"/>
        <v>0</v>
      </c>
    </row>
    <row r="34" spans="1:8" x14ac:dyDescent="0.2">
      <c r="A34" s="12">
        <v>4100</v>
      </c>
      <c r="B34" s="4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12">
        <v>4200</v>
      </c>
      <c r="B35" s="4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12">
        <v>4300</v>
      </c>
      <c r="B36" s="4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12">
        <v>4400</v>
      </c>
      <c r="B37" s="4" t="s">
        <v>50</v>
      </c>
      <c r="C37" s="8">
        <v>0</v>
      </c>
      <c r="D37" s="8">
        <v>0</v>
      </c>
      <c r="E37" s="8">
        <f t="shared" si="0"/>
        <v>0</v>
      </c>
      <c r="F37" s="8">
        <v>0</v>
      </c>
      <c r="G37" s="8">
        <v>0</v>
      </c>
      <c r="H37" s="8">
        <f t="shared" si="1"/>
        <v>0</v>
      </c>
    </row>
    <row r="38" spans="1:8" x14ac:dyDescent="0.2">
      <c r="A38" s="12">
        <v>4500</v>
      </c>
      <c r="B38" s="4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12">
        <v>4600</v>
      </c>
      <c r="B39" s="4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12">
        <v>4700</v>
      </c>
      <c r="B40" s="4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12">
        <v>4800</v>
      </c>
      <c r="B41" s="4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12">
        <v>4900</v>
      </c>
      <c r="B42" s="4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1" t="s">
        <v>20</v>
      </c>
      <c r="B43" s="2"/>
      <c r="C43" s="8">
        <f>SUM(C44:C52)</f>
        <v>355570.10000000003</v>
      </c>
      <c r="D43" s="8">
        <f>SUM(D44:D52)</f>
        <v>12000</v>
      </c>
      <c r="E43" s="8">
        <f t="shared" si="0"/>
        <v>367570.10000000003</v>
      </c>
      <c r="F43" s="8">
        <f>SUM(F44:F52)</f>
        <v>108643.63999999998</v>
      </c>
      <c r="G43" s="8">
        <f>SUM(G44:G52)</f>
        <v>101403.12</v>
      </c>
      <c r="H43" s="8">
        <f t="shared" si="1"/>
        <v>258926.46000000005</v>
      </c>
    </row>
    <row r="44" spans="1:8" x14ac:dyDescent="0.2">
      <c r="A44" s="12">
        <v>5100</v>
      </c>
      <c r="B44" s="4" t="s">
        <v>54</v>
      </c>
      <c r="C44" s="8">
        <v>54117.02</v>
      </c>
      <c r="D44" s="8">
        <v>12000</v>
      </c>
      <c r="E44" s="8">
        <f t="shared" si="0"/>
        <v>66117.01999999999</v>
      </c>
      <c r="F44" s="8">
        <v>37447.519999999997</v>
      </c>
      <c r="G44" s="8">
        <v>30207</v>
      </c>
      <c r="H44" s="8">
        <f t="shared" si="1"/>
        <v>28669.499999999993</v>
      </c>
    </row>
    <row r="45" spans="1:8" x14ac:dyDescent="0.2">
      <c r="A45" s="12">
        <v>5200</v>
      </c>
      <c r="B45" s="4" t="s">
        <v>55</v>
      </c>
      <c r="C45" s="8">
        <v>9434.7999999999993</v>
      </c>
      <c r="D45" s="8">
        <v>0</v>
      </c>
      <c r="E45" s="8">
        <f t="shared" si="0"/>
        <v>9434.7999999999993</v>
      </c>
      <c r="F45" s="8">
        <v>0</v>
      </c>
      <c r="G45" s="8">
        <v>0</v>
      </c>
      <c r="H45" s="8">
        <f t="shared" si="1"/>
        <v>9434.7999999999993</v>
      </c>
    </row>
    <row r="46" spans="1:8" x14ac:dyDescent="0.2">
      <c r="A46" s="12">
        <v>5300</v>
      </c>
      <c r="B46" s="4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12">
        <v>5400</v>
      </c>
      <c r="B47" s="4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12">
        <v>5500</v>
      </c>
      <c r="B48" s="4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12">
        <v>5600</v>
      </c>
      <c r="B49" s="4" t="s">
        <v>59</v>
      </c>
      <c r="C49" s="8">
        <v>286105.21000000002</v>
      </c>
      <c r="D49" s="8">
        <v>0</v>
      </c>
      <c r="E49" s="8">
        <f t="shared" si="0"/>
        <v>286105.21000000002</v>
      </c>
      <c r="F49" s="8">
        <v>71196.12</v>
      </c>
      <c r="G49" s="8">
        <v>71196.12</v>
      </c>
      <c r="H49" s="8">
        <f t="shared" si="1"/>
        <v>214909.09000000003</v>
      </c>
    </row>
    <row r="50" spans="1:8" x14ac:dyDescent="0.2">
      <c r="A50" s="12">
        <v>5700</v>
      </c>
      <c r="B50" s="4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12">
        <v>5800</v>
      </c>
      <c r="B51" s="4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12">
        <v>5900</v>
      </c>
      <c r="B52" s="4" t="s">
        <v>62</v>
      </c>
      <c r="C52" s="8">
        <v>5913.07</v>
      </c>
      <c r="D52" s="8">
        <v>0</v>
      </c>
      <c r="E52" s="8">
        <f t="shared" si="0"/>
        <v>5913.07</v>
      </c>
      <c r="F52" s="8">
        <v>0</v>
      </c>
      <c r="G52" s="8">
        <v>0</v>
      </c>
      <c r="H52" s="8">
        <f t="shared" si="1"/>
        <v>5913.07</v>
      </c>
    </row>
    <row r="53" spans="1:8" x14ac:dyDescent="0.2">
      <c r="A53" s="11" t="s">
        <v>21</v>
      </c>
      <c r="B53" s="2"/>
      <c r="C53" s="8">
        <f>SUM(C54:C56)</f>
        <v>375002.4</v>
      </c>
      <c r="D53" s="8">
        <f>SUM(D54:D56)</f>
        <v>0</v>
      </c>
      <c r="E53" s="8">
        <f t="shared" si="0"/>
        <v>375002.4</v>
      </c>
      <c r="F53" s="8">
        <f>SUM(F54:F56)</f>
        <v>0</v>
      </c>
      <c r="G53" s="8">
        <f>SUM(G54:G56)</f>
        <v>0</v>
      </c>
      <c r="H53" s="8">
        <f t="shared" si="1"/>
        <v>375002.4</v>
      </c>
    </row>
    <row r="54" spans="1:8" x14ac:dyDescent="0.2">
      <c r="A54" s="12">
        <v>6100</v>
      </c>
      <c r="B54" s="4" t="s">
        <v>63</v>
      </c>
      <c r="C54" s="8">
        <v>375002.4</v>
      </c>
      <c r="D54" s="8">
        <v>0</v>
      </c>
      <c r="E54" s="8">
        <f t="shared" si="0"/>
        <v>375002.4</v>
      </c>
      <c r="F54" s="8">
        <v>0</v>
      </c>
      <c r="G54" s="8">
        <v>0</v>
      </c>
      <c r="H54" s="8">
        <f t="shared" si="1"/>
        <v>375002.4</v>
      </c>
    </row>
    <row r="55" spans="1:8" x14ac:dyDescent="0.2">
      <c r="A55" s="12">
        <v>6200</v>
      </c>
      <c r="B55" s="4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12">
        <v>6300</v>
      </c>
      <c r="B56" s="4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1" t="s">
        <v>22</v>
      </c>
      <c r="B57" s="2"/>
      <c r="C57" s="8">
        <f>SUM(C58:C64)</f>
        <v>0</v>
      </c>
      <c r="D57" s="8">
        <f>SUM(D58:D64)</f>
        <v>0</v>
      </c>
      <c r="E57" s="8">
        <f t="shared" si="0"/>
        <v>0</v>
      </c>
      <c r="F57" s="8">
        <f>SUM(F58:F64)</f>
        <v>0</v>
      </c>
      <c r="G57" s="8">
        <f>SUM(G58:G64)</f>
        <v>0</v>
      </c>
      <c r="H57" s="8">
        <f t="shared" si="1"/>
        <v>0</v>
      </c>
    </row>
    <row r="58" spans="1:8" x14ac:dyDescent="0.2">
      <c r="A58" s="12">
        <v>7100</v>
      </c>
      <c r="B58" s="4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12">
        <v>7200</v>
      </c>
      <c r="B59" s="4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12">
        <v>7300</v>
      </c>
      <c r="B60" s="4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12">
        <v>7400</v>
      </c>
      <c r="B61" s="4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12">
        <v>7500</v>
      </c>
      <c r="B62" s="4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12">
        <v>7600</v>
      </c>
      <c r="B63" s="4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12">
        <v>7900</v>
      </c>
      <c r="B64" s="4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1" t="s">
        <v>23</v>
      </c>
      <c r="B65" s="2"/>
      <c r="C65" s="8">
        <f>SUM(C66:C68)</f>
        <v>0</v>
      </c>
      <c r="D65" s="8">
        <f>SUM(D66:D68)</f>
        <v>0</v>
      </c>
      <c r="E65" s="8">
        <f t="shared" si="0"/>
        <v>0</v>
      </c>
      <c r="F65" s="8">
        <f>SUM(F66:F68)</f>
        <v>0</v>
      </c>
      <c r="G65" s="8">
        <f>SUM(G66:G68)</f>
        <v>0</v>
      </c>
      <c r="H65" s="8">
        <f t="shared" si="1"/>
        <v>0</v>
      </c>
    </row>
    <row r="66" spans="1:8" x14ac:dyDescent="0.2">
      <c r="A66" s="12">
        <v>8100</v>
      </c>
      <c r="B66" s="4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12">
        <v>8300</v>
      </c>
      <c r="B67" s="4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12">
        <v>8500</v>
      </c>
      <c r="B68" s="4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1" t="s">
        <v>24</v>
      </c>
      <c r="B69" s="2"/>
      <c r="C69" s="8">
        <f>SUM(C70:C76)</f>
        <v>0</v>
      </c>
      <c r="D69" s="8">
        <f>SUM(D70:D76)</f>
        <v>0</v>
      </c>
      <c r="E69" s="8">
        <f t="shared" si="0"/>
        <v>0</v>
      </c>
      <c r="F69" s="8">
        <f>SUM(F70:F76)</f>
        <v>0</v>
      </c>
      <c r="G69" s="8">
        <f>SUM(G70:G76)</f>
        <v>0</v>
      </c>
      <c r="H69" s="8">
        <f t="shared" si="1"/>
        <v>0</v>
      </c>
    </row>
    <row r="70" spans="1:8" x14ac:dyDescent="0.2">
      <c r="A70" s="12">
        <v>9100</v>
      </c>
      <c r="B70" s="4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12">
        <v>9200</v>
      </c>
      <c r="B71" s="4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12">
        <v>9300</v>
      </c>
      <c r="B72" s="4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12">
        <v>9400</v>
      </c>
      <c r="B73" s="4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12">
        <v>9500</v>
      </c>
      <c r="B74" s="4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12">
        <v>9600</v>
      </c>
      <c r="B75" s="4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5" t="s">
        <v>79</v>
      </c>
      <c r="C76" s="9">
        <v>0</v>
      </c>
      <c r="D76" s="9">
        <v>0</v>
      </c>
      <c r="E76" s="9">
        <f t="shared" si="2"/>
        <v>0</v>
      </c>
      <c r="F76" s="9">
        <v>0</v>
      </c>
      <c r="G76" s="9">
        <v>0</v>
      </c>
      <c r="H76" s="9">
        <f t="shared" si="3"/>
        <v>0</v>
      </c>
    </row>
    <row r="77" spans="1:8" x14ac:dyDescent="0.2">
      <c r="A77" s="3"/>
      <c r="B77" s="6" t="s">
        <v>8</v>
      </c>
      <c r="C77" s="10">
        <f t="shared" ref="C77:H77" si="4">SUM(C5+C13+C23+C33+C43+C53+C57+C65+C69)</f>
        <v>18049971.32</v>
      </c>
      <c r="D77" s="10">
        <f t="shared" si="4"/>
        <v>0</v>
      </c>
      <c r="E77" s="10">
        <f t="shared" si="4"/>
        <v>18049971.32</v>
      </c>
      <c r="F77" s="10">
        <f t="shared" si="4"/>
        <v>3212433.7500000005</v>
      </c>
      <c r="G77" s="10">
        <f t="shared" si="4"/>
        <v>2571734.0700000003</v>
      </c>
      <c r="H77" s="10">
        <f t="shared" si="4"/>
        <v>14837537.570000002</v>
      </c>
    </row>
    <row r="79" spans="1:8" x14ac:dyDescent="0.2">
      <c r="A79" s="13"/>
    </row>
    <row r="86" spans="1:7" x14ac:dyDescent="0.2">
      <c r="A86" s="14"/>
      <c r="B86" s="15"/>
      <c r="C86" s="18"/>
      <c r="D86" s="15"/>
      <c r="E86" s="19"/>
      <c r="F86" s="15"/>
      <c r="G86"/>
    </row>
    <row r="87" spans="1:7" x14ac:dyDescent="0.2">
      <c r="A87" s="16"/>
      <c r="B87" s="35"/>
      <c r="C87" s="35"/>
      <c r="D87" s="15"/>
      <c r="E87" s="20"/>
      <c r="F87" s="21"/>
      <c r="G87"/>
    </row>
    <row r="88" spans="1:7" x14ac:dyDescent="0.2">
      <c r="A88" s="17"/>
      <c r="B88"/>
      <c r="C88" s="18"/>
      <c r="D88" s="15"/>
      <c r="E88"/>
      <c r="F88"/>
      <c r="G88"/>
    </row>
  </sheetData>
  <sheetProtection formatCells="0" formatColumns="0" formatRows="0" autoFilter="0"/>
  <mergeCells count="5">
    <mergeCell ref="A1:H1"/>
    <mergeCell ref="C2:G2"/>
    <mergeCell ref="H2:H3"/>
    <mergeCell ref="A2:B4"/>
    <mergeCell ref="B87:C8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florencio nuñez</cp:lastModifiedBy>
  <cp:lastPrinted>2018-03-08T21:21:25Z</cp:lastPrinted>
  <dcterms:created xsi:type="dcterms:W3CDTF">2014-02-10T03:37:14Z</dcterms:created>
  <dcterms:modified xsi:type="dcterms:W3CDTF">2019-05-21T03:51:31Z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