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19\3ER. TRIMESTRE 2019\IMPRESOS 3ER. TRIMESTRE 2019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EAI!$A$1:$H$56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1" i="4" l="1"/>
  <c r="F39" i="4"/>
  <c r="C31" i="4" l="1"/>
  <c r="E22" i="4" l="1"/>
  <c r="H22" i="4" l="1"/>
  <c r="G31" i="4"/>
  <c r="D31" i="4"/>
  <c r="H21" i="4"/>
  <c r="G21" i="4"/>
  <c r="F21" i="4"/>
  <c r="E21" i="4"/>
  <c r="D21" i="4"/>
  <c r="C21" i="4"/>
  <c r="G39" i="4" l="1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E34" i="4"/>
  <c r="H33" i="4"/>
  <c r="E33" i="4"/>
  <c r="E31" i="4" s="1"/>
  <c r="E39" i="4" s="1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H39" i="4" s="1"/>
  <c r="H16" i="4"/>
  <c r="E16" i="4"/>
</calcChain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<sst xmlns="http://schemas.openxmlformats.org/spreadsheetml/2006/main" count="105" uniqueCount="57">
  <si>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</si>
  <si>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</si>
  <si>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</si>
  <si>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</si>
  <si>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</si>
  <si>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</si>
  <si>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</si>
  <si>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</si>
  <si>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</si>
  <si>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</si>
  <si>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</si>
  <si>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</si>
  <si>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</si>
  <si>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</si>
  <si>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</si>
  <si>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</si>
  <si>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</si>
  <si>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</si>
  <si>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</si>
  <si>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</si>
  <si>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</si>
  <si>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</si>
  <si>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</si>
  <si>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</si>
  <si>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</si>
  <si>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</si>
  <si>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</si>
  <si>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</si>
  <si>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</si>
  <si>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</si>
  <si>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</si>
  <si>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</si>
  <si>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</si>
  <si>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</si>
  <si>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</si>
  <si>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</si>
  <si>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</si>
  <si>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</si>
  <si>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</si>
  <si>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</si>
  <si>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</si>
  <si>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</si>
  <si>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</si>
  <si>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</si>
  <si>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</si>
  <si>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</si>
  <si>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</si>
  <si>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</si>
  <si>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</si>
  <si>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SISTEMA DE AGUA POTABLE Y ALCANTARILLADO DE ROMITA, GTO.
ESTADO ANALÍTICO DE INGRESOS
DEL 1 DE ENERO AL 30 DE SEPTIEMBRE DEL 2019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</si>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</sst>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7" fillId="3" borderId="0" xfId="0" applyFont="1" applyFill="1" applyBorder="1" applyAlignment="1">
      <alignment vertical="top"/>
    </xf>
    <xf numFmtId="4" fontId="7" fillId="0" borderId="0" xfId="9" applyNumberFormat="1" applyFont="1" applyFill="1" applyBorder="1" applyAlignment="1" applyProtection="1">
      <alignment vertical="top"/>
      <protection locked="0"/>
    </xf>
    <xf numFmtId="0" fontId="13" fillId="0" borderId="0" xfId="9" applyFont="1" applyFill="1" applyBorder="1" applyAlignment="1" applyProtection="1">
      <alignment horizontal="right" vertical="top" wrapText="1"/>
      <protection locked="0"/>
    </xf>
    <xf numFmtId="4" fontId="13" fillId="0" borderId="0" xfId="9" applyNumberFormat="1" applyFont="1" applyFill="1" applyBorder="1" applyAlignment="1" applyProtection="1">
      <alignment vertical="top"/>
      <protection locked="0"/>
    </xf>
    <xf numFmtId="0" fontId="7" fillId="0" borderId="0" xfId="9" applyFont="1" applyAlignment="1" applyProtection="1">
      <alignment vertical="top"/>
      <protection locked="0"/>
    </xf>
    <xf numFmtId="0" fontId="0" fillId="0" borderId="0" xfId="0" applyFont="1"/>
    <xf numFmtId="0" fontId="7" fillId="0" borderId="0" xfId="9" applyFont="1" applyBorder="1" applyAlignment="1" applyProtection="1">
      <alignment horizontal="left" vertical="top" wrapText="1"/>
      <protection locked="0"/>
    </xf>
    <xf numFmtId="0" fontId="7" fillId="0" borderId="0" xfId="9" applyFont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tabSelected="1" zoomScaleNormal="100" workbookViewId="0">
      <selection activeCell="F16" sqref="F16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8" t="s">
        <v>49</v>
      </c>
      <c r="B1" s="59"/>
      <c r="C1" s="59"/>
      <c r="D1" s="59"/>
      <c r="E1" s="59"/>
      <c r="F1" s="59"/>
      <c r="G1" s="59"/>
      <c r="H1" s="60"/>
    </row>
    <row r="2" spans="1:9" s="3" customFormat="1" x14ac:dyDescent="0.2">
      <c r="A2" s="61" t="s">
        <v>14</v>
      </c>
      <c r="B2" s="62"/>
      <c r="C2" s="59" t="s">
        <v>22</v>
      </c>
      <c r="D2" s="59"/>
      <c r="E2" s="59"/>
      <c r="F2" s="59"/>
      <c r="G2" s="59"/>
      <c r="H2" s="67" t="s">
        <v>19</v>
      </c>
    </row>
    <row r="3" spans="1:9" s="1" customFormat="1" ht="24.95" customHeight="1" x14ac:dyDescent="0.2">
      <c r="A3" s="63"/>
      <c r="B3" s="64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8"/>
    </row>
    <row r="4" spans="1:9" s="1" customFormat="1" x14ac:dyDescent="0.2">
      <c r="A4" s="65"/>
      <c r="B4" s="66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16957745.309999999</v>
      </c>
      <c r="D8" s="22">
        <v>0</v>
      </c>
      <c r="E8" s="22">
        <f t="shared" si="0"/>
        <v>16957745.309999999</v>
      </c>
      <c r="F8" s="22">
        <v>13554360.52</v>
      </c>
      <c r="G8" s="22">
        <v>13554360.52</v>
      </c>
      <c r="H8" s="22">
        <f t="shared" si="1"/>
        <v>-3403384.7899999991</v>
      </c>
      <c r="I8" s="45" t="s">
        <v>39</v>
      </c>
    </row>
    <row r="9" spans="1:9" x14ac:dyDescent="0.2">
      <c r="A9" s="33"/>
      <c r="B9" s="43" t="s">
        <v>4</v>
      </c>
      <c r="C9" s="22">
        <v>49866.01</v>
      </c>
      <c r="D9" s="22">
        <v>0</v>
      </c>
      <c r="E9" s="22">
        <f t="shared" si="0"/>
        <v>49866.01</v>
      </c>
      <c r="F9" s="22">
        <v>5896.51</v>
      </c>
      <c r="G9" s="22">
        <v>5896.51</v>
      </c>
      <c r="H9" s="22">
        <f t="shared" si="1"/>
        <v>-43969.5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375002.4</v>
      </c>
      <c r="D12" s="22">
        <v>0</v>
      </c>
      <c r="E12" s="22">
        <f t="shared" si="2"/>
        <v>375002.4</v>
      </c>
      <c r="F12" s="22">
        <v>0</v>
      </c>
      <c r="G12" s="22">
        <v>0</v>
      </c>
      <c r="H12" s="22">
        <f t="shared" si="3"/>
        <v>-375002.4</v>
      </c>
      <c r="I12" s="45" t="s">
        <v>43</v>
      </c>
    </row>
    <row r="13" spans="1:9" ht="22.5" x14ac:dyDescent="0.2">
      <c r="A13" s="40"/>
      <c r="B13" s="43" t="s">
        <v>26</v>
      </c>
      <c r="C13" s="22">
        <v>667357.6</v>
      </c>
      <c r="D13" s="22">
        <v>0</v>
      </c>
      <c r="E13" s="22">
        <f t="shared" si="2"/>
        <v>667357.6</v>
      </c>
      <c r="F13" s="22">
        <v>0</v>
      </c>
      <c r="G13" s="22">
        <v>0</v>
      </c>
      <c r="H13" s="22">
        <f t="shared" si="3"/>
        <v>-667357.6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18049971.32</v>
      </c>
      <c r="D16" s="23">
        <f t="shared" ref="D16:H16" si="6">SUM(D5:D14)</f>
        <v>0</v>
      </c>
      <c r="E16" s="23">
        <f t="shared" si="6"/>
        <v>18049971.32</v>
      </c>
      <c r="F16" s="23">
        <f t="shared" si="6"/>
        <v>13560257.029999999</v>
      </c>
      <c r="G16" s="11">
        <f t="shared" si="6"/>
        <v>13560257.029999999</v>
      </c>
      <c r="H16" s="12">
        <f t="shared" si="6"/>
        <v>-4489714.2899999991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9" t="s">
        <v>23</v>
      </c>
      <c r="B18" s="70"/>
      <c r="C18" s="59" t="s">
        <v>22</v>
      </c>
      <c r="D18" s="59"/>
      <c r="E18" s="59"/>
      <c r="F18" s="59"/>
      <c r="G18" s="59"/>
      <c r="H18" s="67" t="s">
        <v>19</v>
      </c>
      <c r="I18" s="45" t="s">
        <v>46</v>
      </c>
    </row>
    <row r="19" spans="1:9" ht="22.5" x14ac:dyDescent="0.2">
      <c r="A19" s="71"/>
      <c r="B19" s="72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8"/>
      <c r="I19" s="45" t="s">
        <v>46</v>
      </c>
    </row>
    <row r="20" spans="1:9" x14ac:dyDescent="0.2">
      <c r="A20" s="73"/>
      <c r="B20" s="74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6" t="s">
        <v>48</v>
      </c>
      <c r="B31" s="57"/>
      <c r="C31" s="26">
        <f>SUM(C32:C35)</f>
        <v>18049971.320000004</v>
      </c>
      <c r="D31" s="26">
        <f t="shared" ref="D31:H31" si="14">SUM(D32:D35)</f>
        <v>0</v>
      </c>
      <c r="E31" s="26">
        <f t="shared" si="14"/>
        <v>18049971.320000004</v>
      </c>
      <c r="F31" s="26">
        <f>SUM(F32:F35)</f>
        <v>13560257.029999999</v>
      </c>
      <c r="G31" s="26">
        <f t="shared" si="14"/>
        <v>13560257.029999999</v>
      </c>
      <c r="H31" s="26">
        <f t="shared" si="14"/>
        <v>-4489714.290000001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49866.01</v>
      </c>
      <c r="D33" s="25">
        <v>0</v>
      </c>
      <c r="E33" s="25">
        <f>C33+D33</f>
        <v>49866.01</v>
      </c>
      <c r="F33" s="25">
        <v>5896.51</v>
      </c>
      <c r="G33" s="25">
        <v>5896.51</v>
      </c>
      <c r="H33" s="25">
        <f t="shared" ref="H33:H34" si="15">G33-C33</f>
        <v>-43969.5</v>
      </c>
      <c r="I33" s="45" t="s">
        <v>40</v>
      </c>
    </row>
    <row r="34" spans="1:9" x14ac:dyDescent="0.2">
      <c r="A34" s="16"/>
      <c r="B34" s="17" t="s">
        <v>32</v>
      </c>
      <c r="C34" s="25">
        <v>17332747.710000001</v>
      </c>
      <c r="D34" s="25">
        <v>0</v>
      </c>
      <c r="E34" s="25">
        <f>C34+D34</f>
        <v>17332747.710000001</v>
      </c>
      <c r="F34" s="25">
        <v>13554360.52</v>
      </c>
      <c r="G34" s="25">
        <v>13554360.52</v>
      </c>
      <c r="H34" s="25">
        <f t="shared" si="15"/>
        <v>-3778387.1900000013</v>
      </c>
      <c r="I34" s="45" t="s">
        <v>42</v>
      </c>
    </row>
    <row r="35" spans="1:9" ht="22.5" x14ac:dyDescent="0.2">
      <c r="A35" s="16"/>
      <c r="B35" s="17" t="s">
        <v>26</v>
      </c>
      <c r="C35" s="25">
        <v>667357.6</v>
      </c>
      <c r="D35" s="25">
        <v>0</v>
      </c>
      <c r="E35" s="25">
        <f>C35+D35</f>
        <v>667357.6</v>
      </c>
      <c r="F35" s="25">
        <v>0</v>
      </c>
      <c r="G35" s="25">
        <v>0</v>
      </c>
      <c r="H35" s="25">
        <f t="shared" ref="H35" si="16">G35-C35</f>
        <v>-667357.6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18049971.320000004</v>
      </c>
      <c r="D39" s="23">
        <f t="shared" ref="D39:H39" si="18">SUM(D37+D31+D21)</f>
        <v>0</v>
      </c>
      <c r="E39" s="23">
        <f t="shared" si="18"/>
        <v>18049971.320000004</v>
      </c>
      <c r="F39" s="23">
        <f>SUM(F37+F31+F21)</f>
        <v>13560257.029999999</v>
      </c>
      <c r="G39" s="23">
        <f t="shared" si="18"/>
        <v>13560257.029999999</v>
      </c>
      <c r="H39" s="12">
        <f t="shared" si="18"/>
        <v>-4489714.290000001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C41" s="46"/>
      <c r="F41" s="46"/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55" t="s">
        <v>36</v>
      </c>
      <c r="C44" s="55"/>
      <c r="D44" s="55"/>
      <c r="E44" s="55"/>
      <c r="F44" s="55"/>
      <c r="G44" s="55"/>
      <c r="H44" s="55"/>
    </row>
    <row r="45" spans="1:9" x14ac:dyDescent="0.2">
      <c r="C45" s="46"/>
    </row>
    <row r="46" spans="1:9" x14ac:dyDescent="0.2">
      <c r="B46" s="47" t="s">
        <v>50</v>
      </c>
      <c r="C46" s="48"/>
    </row>
    <row r="47" spans="1:9" x14ac:dyDescent="0.2">
      <c r="B47" s="47"/>
      <c r="C47" s="48"/>
    </row>
    <row r="48" spans="1:9" x14ac:dyDescent="0.2">
      <c r="B48" s="47"/>
      <c r="C48" s="48"/>
    </row>
    <row r="49" spans="2:3" x14ac:dyDescent="0.2">
      <c r="B49" s="47"/>
      <c r="C49" s="48"/>
    </row>
    <row r="50" spans="2:3" x14ac:dyDescent="0.2">
      <c r="B50" s="47"/>
      <c r="C50" s="48"/>
    </row>
    <row r="51" spans="2:3" x14ac:dyDescent="0.2">
      <c r="B51" s="49"/>
      <c r="C51" s="50"/>
    </row>
    <row r="52" spans="2:3" x14ac:dyDescent="0.2">
      <c r="B52" s="49"/>
      <c r="C52" s="50"/>
    </row>
    <row r="53" spans="2:3" x14ac:dyDescent="0.2">
      <c r="B53" s="51" t="s">
        <v>51</v>
      </c>
      <c r="C53" s="51" t="s">
        <v>52</v>
      </c>
    </row>
    <row r="54" spans="2:3" x14ac:dyDescent="0.2">
      <c r="B54" s="52" t="s">
        <v>53</v>
      </c>
      <c r="C54" s="52" t="s">
        <v>54</v>
      </c>
    </row>
    <row r="55" spans="2:3" x14ac:dyDescent="0.2">
      <c r="B55" s="53" t="s">
        <v>55</v>
      </c>
      <c r="C55" s="54" t="s">
        <v>56</v>
      </c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2019-10-30T23:04:47Z</cp:lastPrinted>
  <dcterms:created xsi:type="dcterms:W3CDTF">2012-12-11T20:48:19Z</dcterms:created>
  <dcterms:modified xsi:type="dcterms:W3CDTF">2019-10-30T23:04:52Z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