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0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<sst xmlns="http://schemas.openxmlformats.org/spreadsheetml/2006/main" count="33" uniqueCount="33">
  <si>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</si>
  <si>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</si>
  <si>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</si>
  <si>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</si>
  <si>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</si>
  <si>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</si>
  <si>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</si>
  <si>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</si>
  <si>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</si>
  <si>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</si>
  <si>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</si>
  <si>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</si>
  <si>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</si>
  <si>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</si>
  <si>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</si>
  <si>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</si>
  <si>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</si>
  <si>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</si>
  <si>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</si>
  <si>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</si>
  <si>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</si>
  <si>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</si>
  <si>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</si>
  <si>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</si>
  <si>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</si>
  <si>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</si>
  <si>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DEL ACTIVO
Del 1 de Enero al AL 31 DE MARZO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</si>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</sst>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selection activeCell="B20" sqref="B2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7" t="s">
        <v>26</v>
      </c>
      <c r="B1" s="28"/>
      <c r="C1" s="28"/>
      <c r="D1" s="28"/>
      <c r="E1" s="28"/>
      <c r="F1" s="28"/>
      <c r="G1" s="29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22740601.319999997</v>
      </c>
      <c r="D4" s="13">
        <f>SUM(D6+D15)</f>
        <v>13435968.640000001</v>
      </c>
      <c r="E4" s="13">
        <f>SUM(E6+E15)</f>
        <v>12598182.350000001</v>
      </c>
      <c r="F4" s="13">
        <f>SUM(F6+F15)</f>
        <v>23578387.609999992</v>
      </c>
      <c r="G4" s="13">
        <f>SUM(G6+G15)</f>
        <v>837786.28999999724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7376381.2799999993</v>
      </c>
      <c r="D6" s="13">
        <f>SUM(D7:D13)</f>
        <v>13397105.710000001</v>
      </c>
      <c r="E6" s="13">
        <f>SUM(E7:E13)</f>
        <v>12598182.350000001</v>
      </c>
      <c r="F6" s="13">
        <f>SUM(F7:F13)</f>
        <v>8175304.6399999969</v>
      </c>
      <c r="G6" s="18">
        <f>SUM(G7:G13)</f>
        <v>798923.35999999754</v>
      </c>
    </row>
    <row r="7" spans="1:7" x14ac:dyDescent="0.2">
      <c r="A7" s="3">
        <v>1110</v>
      </c>
      <c r="B7" s="7" t="s">
        <v>9</v>
      </c>
      <c r="C7" s="18">
        <v>2154499.2799999998</v>
      </c>
      <c r="D7" s="18">
        <v>5933190.0099999998</v>
      </c>
      <c r="E7" s="18">
        <v>5309144.07</v>
      </c>
      <c r="F7" s="18">
        <f>C7+D7-E7</f>
        <v>2778545.2199999988</v>
      </c>
      <c r="G7" s="18">
        <f t="shared" ref="G7:G13" si="0">F7-C7</f>
        <v>624045.93999999901</v>
      </c>
    </row>
    <row r="8" spans="1:7" x14ac:dyDescent="0.2">
      <c r="A8" s="3">
        <v>1120</v>
      </c>
      <c r="B8" s="7" t="s">
        <v>10</v>
      </c>
      <c r="C8" s="18">
        <v>7821611.4699999997</v>
      </c>
      <c r="D8" s="18">
        <v>7178527.7699999996</v>
      </c>
      <c r="E8" s="18">
        <v>7206904.3700000001</v>
      </c>
      <c r="F8" s="18">
        <f t="shared" ref="F8:F13" si="1">C8+D8-E8</f>
        <v>7793234.8699999982</v>
      </c>
      <c r="G8" s="18">
        <f t="shared" si="0"/>
        <v>-28376.60000000149</v>
      </c>
    </row>
    <row r="9" spans="1:7" x14ac:dyDescent="0.2">
      <c r="A9" s="3">
        <v>1130</v>
      </c>
      <c r="B9" s="7" t="s">
        <v>11</v>
      </c>
      <c r="C9" s="18">
        <v>129310.35</v>
      </c>
      <c r="D9" s="18">
        <v>181551.72</v>
      </c>
      <c r="E9" s="18">
        <v>0</v>
      </c>
      <c r="F9" s="18">
        <f t="shared" si="1"/>
        <v>310862.07</v>
      </c>
      <c r="G9" s="18">
        <f t="shared" si="0"/>
        <v>181551.72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253397.61</v>
      </c>
      <c r="D11" s="18">
        <v>103836.21</v>
      </c>
      <c r="E11" s="18">
        <v>82133.91</v>
      </c>
      <c r="F11" s="18">
        <f t="shared" si="1"/>
        <v>275099.91000000003</v>
      </c>
      <c r="G11" s="18">
        <f t="shared" si="0"/>
        <v>21702.300000000047</v>
      </c>
    </row>
    <row r="12" spans="1:7" x14ac:dyDescent="0.2">
      <c r="A12" s="3">
        <v>1160</v>
      </c>
      <c r="B12" s="7" t="s">
        <v>12</v>
      </c>
      <c r="C12" s="18">
        <v>-2982437.43</v>
      </c>
      <c r="D12" s="18">
        <v>0</v>
      </c>
      <c r="E12" s="18">
        <v>0</v>
      </c>
      <c r="F12" s="18">
        <f t="shared" si="1"/>
        <v>-2982437.43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15364220.039999997</v>
      </c>
      <c r="D15" s="13">
        <f>SUM(D16:D24)</f>
        <v>38862.93</v>
      </c>
      <c r="E15" s="13">
        <f>SUM(E16:E24)</f>
        <v>0</v>
      </c>
      <c r="F15" s="13">
        <f>SUM(F16:F24)</f>
        <v>15403082.969999997</v>
      </c>
      <c r="G15" s="13">
        <f>SUM(G16:G24)</f>
        <v>38862.929999999702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1681202.56</v>
      </c>
      <c r="D18" s="19">
        <v>0</v>
      </c>
      <c r="E18" s="19">
        <v>0</v>
      </c>
      <c r="F18" s="19">
        <f t="shared" si="3"/>
        <v>1681202.56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19565864.579999998</v>
      </c>
      <c r="D19" s="18">
        <v>38862.93</v>
      </c>
      <c r="E19" s="18">
        <v>0</v>
      </c>
      <c r="F19" s="18">
        <f t="shared" si="3"/>
        <v>19604727.509999998</v>
      </c>
      <c r="G19" s="18">
        <f t="shared" si="2"/>
        <v>38862.929999999702</v>
      </c>
    </row>
    <row r="20" spans="1:7" x14ac:dyDescent="0.2">
      <c r="A20" s="3">
        <v>1250</v>
      </c>
      <c r="B20" s="7" t="s">
        <v>19</v>
      </c>
      <c r="C20" s="18">
        <v>93761</v>
      </c>
      <c r="D20" s="18">
        <v>0</v>
      </c>
      <c r="E20" s="18">
        <v>0</v>
      </c>
      <c r="F20" s="18">
        <f t="shared" si="3"/>
        <v>93761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-5976608.0999999996</v>
      </c>
      <c r="D21" s="18">
        <v>0</v>
      </c>
      <c r="E21" s="18">
        <v>0</v>
      </c>
      <c r="F21" s="18">
        <f t="shared" si="3"/>
        <v>-5976608.0999999996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8" spans="1:7" x14ac:dyDescent="0.2">
      <c r="B28" s="30" t="s">
        <v>25</v>
      </c>
      <c r="C28" s="30"/>
      <c r="D28" s="30"/>
      <c r="E28" s="30"/>
      <c r="F28" s="30"/>
      <c r="G28" s="30"/>
    </row>
    <row r="33" spans="2:6" x14ac:dyDescent="0.2">
      <c r="B33" s="20" t="s">
        <v>27</v>
      </c>
      <c r="C33" s="21"/>
      <c r="D33" s="20" t="s">
        <v>28</v>
      </c>
      <c r="E33" s="22"/>
      <c r="F33" s="23"/>
    </row>
    <row r="34" spans="2:6" x14ac:dyDescent="0.2">
      <c r="B34" s="24" t="s">
        <v>29</v>
      </c>
      <c r="C34" s="21"/>
      <c r="D34" s="24" t="s">
        <v>30</v>
      </c>
      <c r="E34" s="24"/>
      <c r="F34" s="23"/>
    </row>
    <row r="35" spans="2:6" x14ac:dyDescent="0.2">
      <c r="B35" s="25" t="s">
        <v>31</v>
      </c>
      <c r="C35" s="21"/>
      <c r="D35" s="26" t="s">
        <v>32</v>
      </c>
      <c r="E35" s="23"/>
      <c r="F35" s="23"/>
    </row>
  </sheetData>
  <sheetProtection formatCells="0" formatColumns="0" formatRows="0" autoFilter="0"/>
  <mergeCells count="2">
    <mergeCell ref="A1:G1"/>
    <mergeCell ref="B28:G28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2020-04-29T14:50:15Z</cp:lastPrinted>
  <dcterms:created xsi:type="dcterms:W3CDTF">2014-02-09T04:04:15Z</dcterms:created>
  <dcterms:modified xsi:type="dcterms:W3CDTF">2020-04-29T14:51:32Z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