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adora\Desktop\SAPAR 2016-2018\CUENTA PUBLICA 2018\TERCER TRIMESTRE 2018\Digitales\"/>
    </mc:Choice>
  </mc:AlternateContent>
  <bookViews>
    <workbookView xWindow="0" yWindow="0" windowWidth="28770" windowHeight="12360"/>
  </bookViews>
  <sheets>
    <sheet name="IR" sheetId="5" r:id="rId1"/>
    <sheet name="Instructivo_IR" sheetId="6" r:id="rId2"/>
  </sheets>
  <calcPr calcId="152511"/>
</workbook>
</file>

<file path=xl/calcChain.xml><?xml version="1.0" encoding="utf-8"?>
<calcChain xmlns="http://schemas.openxmlformats.org/spreadsheetml/2006/main">
  <c r="Q7" i="5" l="1"/>
  <c r="Q6" i="5"/>
  <c r="P5" i="5"/>
  <c r="Q4" i="5"/>
  <c r="P4" i="5"/>
  <c r="O4" i="5"/>
  <c r="Q5" i="5" l="1"/>
  <c r="Q8" i="5"/>
  <c r="P8" i="5" l="1"/>
  <c r="P7" i="5"/>
  <c r="P6" i="5"/>
  <c r="O8" i="5"/>
  <c r="O7" i="5"/>
  <c r="O6" i="5"/>
  <c r="O5" i="5"/>
</calcChain>
</file>

<file path=xl/sharedStrings.xml><?xml version="1.0" encoding="utf-8"?>
<sst xmlns="http://schemas.openxmlformats.org/spreadsheetml/2006/main" count="85" uniqueCount="68">
  <si>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</si>
  <si>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</si>
  <si>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</si>
  <si>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</si>
  <si>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</si>
  <si>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</si>
  <si>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</si>
  <si>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</si>
  <si>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</si>
  <si>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</si>
  <si>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</si>
  <si>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</si>
  <si>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</si>
  <si>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</si>
  <si>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</si>
  <si>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</si>
  <si>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</si>
  <si>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</si>
  <si>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</si>
  <si>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</si>
  <si>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</si>
  <si>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</si>
  <si>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</si>
  <si>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</si>
  <si>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</si>
  <si>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</si>
  <si>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</si>
  <si>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</si>
  <si>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</si>
  <si>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</si>
  <si>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</si>
  <si>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</si>
  <si>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</si>
  <si>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</si>
  <si>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</si>
  <si>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</si>
  <si>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</si>
  <si>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</si>
  <si>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</si>
  <si>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</si>
  <si>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</si>
  <si>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</si>
  <si>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E0001</t>
  </si>
  <si>
    <t>E0002</t>
  </si>
  <si>
    <t>E0003</t>
  </si>
  <si>
    <t>E0004</t>
  </si>
  <si>
    <t>K0001</t>
  </si>
  <si>
    <t>GASTOS CONSEJO DIRECTIVO</t>
  </si>
  <si>
    <t>PLANTA TRATADORA DE AGUA</t>
  </si>
  <si>
    <t>CONVENIOS CON LA FEDERACION</t>
  </si>
  <si>
    <t>GASTOS ADMINISTRATIVOS</t>
  </si>
  <si>
    <t>GASTOS OPERATIVOS</t>
  </si>
  <si>
    <t>31120-0101</t>
  </si>
  <si>
    <t>31120-0201</t>
  </si>
  <si>
    <t>31120-0301</t>
  </si>
  <si>
    <t>31120-0401</t>
  </si>
  <si>
    <t>SI</t>
  </si>
  <si>
    <t>% Avance fInanciero</t>
  </si>
  <si>
    <t>Avance Financiero</t>
  </si>
  <si>
    <t>2.2.3</t>
  </si>
  <si>
    <t xml:space="preserve">             Presidente del Consejo Directivo</t>
  </si>
  <si>
    <t xml:space="preserve">                    Director General</t>
  </si>
  <si>
    <t xml:space="preserve">                   Dr. José Soria Gasca</t>
  </si>
  <si>
    <t xml:space="preserve">               Encargada Administrativa</t>
  </si>
  <si>
    <t xml:space="preserve">  C.P. María Guadalupe González Aguilera</t>
  </si>
  <si>
    <t>"Bajo protesta de decir verdad declaramos que los Estados Financieros y sus notas, son razonablemente correctos y son responsabilidad del emisor"</t>
  </si>
  <si>
    <t>SISTEMA DE AGUA POTABLE Y ALCANTARILLADO DE ROMITA
INDICADORES DE RESULTADOS
DEL 1 DE ENERO AL 30 DE SEPTIEMBRE DE 2018</t>
  </si>
  <si>
    <t xml:space="preserve">             Ing. Adrián Ramírez Rocha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</si>
</sst>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4" tint="0.59999389629810485"/>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9">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43" fontId="9" fillId="0" borderId="0" applyFont="0" applyFill="0" applyBorder="0" applyAlignment="0" applyProtection="0"/>
    <xf numFmtId="9" fontId="9" fillId="0" borderId="0" applyFont="0" applyFill="0" applyBorder="0" applyAlignment="0" applyProtection="0"/>
  </cellStyleXfs>
  <cellXfs count="6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5" fillId="0" borderId="0" xfId="0" applyFont="1" applyAlignment="1">
      <alignment horizontal="justify" vertical="top" wrapText="1"/>
    </xf>
    <xf numFmtId="0" fontId="7" fillId="0" borderId="0" xfId="0" applyFont="1" applyAlignment="1">
      <alignment horizontal="justify" vertical="top" wrapText="1"/>
    </xf>
    <xf numFmtId="0" fontId="4" fillId="2" borderId="0" xfId="8" applyFont="1" applyFill="1" applyBorder="1" applyAlignment="1">
      <alignment horizontal="justify" vertical="top" wrapText="1"/>
    </xf>
    <xf numFmtId="0" fontId="5" fillId="0" borderId="0" xfId="0" applyFont="1" applyAlignment="1">
      <alignment horizontal="justify" vertical="top"/>
    </xf>
    <xf numFmtId="0" fontId="8" fillId="0" borderId="0" xfId="0" applyFont="1" applyAlignment="1">
      <alignment horizontal="justify" vertical="top" wrapText="1"/>
    </xf>
    <xf numFmtId="0" fontId="4" fillId="3" borderId="0" xfId="8" applyFont="1" applyFill="1" applyBorder="1" applyAlignment="1">
      <alignment horizontal="justify" vertical="top" wrapText="1"/>
    </xf>
    <xf numFmtId="0" fontId="4" fillId="0" borderId="0" xfId="8" applyFont="1" applyFill="1" applyBorder="1" applyAlignment="1">
      <alignment horizontal="justify" vertical="top" wrapText="1"/>
    </xf>
    <xf numFmtId="0" fontId="5" fillId="0" borderId="0" xfId="0" applyFont="1" applyFill="1" applyAlignment="1">
      <alignment horizontal="justify" vertical="top" wrapText="1"/>
    </xf>
    <xf numFmtId="0" fontId="0" fillId="0" borderId="5" xfId="0" applyFont="1" applyBorder="1" applyProtection="1">
      <protection locked="0"/>
    </xf>
    <xf numFmtId="0" fontId="0" fillId="0" borderId="6" xfId="0" applyFont="1" applyBorder="1" applyProtection="1"/>
    <xf numFmtId="0" fontId="0" fillId="0" borderId="2" xfId="0" applyFont="1" applyBorder="1" applyProtection="1"/>
    <xf numFmtId="0" fontId="0" fillId="0" borderId="8" xfId="0" applyFont="1" applyBorder="1" applyProtection="1">
      <protection locked="0"/>
    </xf>
    <xf numFmtId="0" fontId="0" fillId="0" borderId="0" xfId="0" applyFont="1" applyBorder="1" applyProtection="1">
      <protection locked="0"/>
    </xf>
    <xf numFmtId="0" fontId="0" fillId="0" borderId="0" xfId="0" applyFont="1" applyBorder="1" applyProtection="1"/>
    <xf numFmtId="0" fontId="0" fillId="0" borderId="9" xfId="0" applyFont="1" applyBorder="1" applyProtection="1"/>
    <xf numFmtId="0" fontId="0" fillId="0" borderId="4" xfId="0" applyFont="1" applyBorder="1" applyProtection="1">
      <protection locked="0"/>
    </xf>
    <xf numFmtId="0" fontId="0" fillId="0" borderId="5" xfId="0" applyFont="1" applyBorder="1" applyProtection="1"/>
    <xf numFmtId="0" fontId="0" fillId="0" borderId="10" xfId="0" applyFont="1" applyBorder="1" applyProtection="1"/>
    <xf numFmtId="0" fontId="0" fillId="0" borderId="0" xfId="0" applyFont="1" applyAlignment="1" applyProtection="1"/>
    <xf numFmtId="0" fontId="0" fillId="0" borderId="1" xfId="0" applyFont="1" applyBorder="1" applyProtection="1">
      <protection locked="0"/>
    </xf>
    <xf numFmtId="0" fontId="0" fillId="0" borderId="6" xfId="0" applyFont="1" applyBorder="1" applyProtection="1">
      <protection locked="0"/>
    </xf>
    <xf numFmtId="0" fontId="0" fillId="0" borderId="0" xfId="0" applyFont="1" applyBorder="1" applyAlignment="1" applyProtection="1">
      <protection locked="0"/>
    </xf>
    <xf numFmtId="43" fontId="0" fillId="0" borderId="0" xfId="17" applyFont="1" applyBorder="1" applyAlignment="1" applyProtection="1">
      <protection locked="0"/>
    </xf>
    <xf numFmtId="0" fontId="0" fillId="0" borderId="0" xfId="0" applyFont="1" applyBorder="1" applyAlignment="1" applyProtection="1"/>
    <xf numFmtId="0" fontId="0" fillId="0" borderId="8" xfId="0" applyFont="1" applyBorder="1" applyAlignment="1" applyProtection="1">
      <protection locked="0"/>
    </xf>
    <xf numFmtId="0" fontId="0" fillId="0" borderId="9" xfId="0" applyFont="1" applyBorder="1" applyAlignment="1" applyProtection="1">
      <protection locked="0"/>
    </xf>
    <xf numFmtId="4" fontId="0" fillId="0" borderId="6" xfId="0" applyNumberFormat="1" applyFont="1" applyBorder="1" applyProtection="1">
      <protection locked="0"/>
    </xf>
    <xf numFmtId="4" fontId="0" fillId="0" borderId="0" xfId="0" applyNumberFormat="1" applyFont="1" applyBorder="1" applyProtection="1">
      <protection locked="0"/>
    </xf>
    <xf numFmtId="4" fontId="0" fillId="0" borderId="0" xfId="0" applyNumberFormat="1" applyFont="1" applyBorder="1" applyAlignment="1" applyProtection="1"/>
    <xf numFmtId="0" fontId="0" fillId="0" borderId="6"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0" xfId="0" applyFont="1" applyAlignment="1" applyProtection="1">
      <protection locked="0"/>
    </xf>
    <xf numFmtId="2" fontId="0" fillId="0" borderId="0" xfId="0" applyNumberFormat="1" applyFont="1" applyBorder="1" applyProtection="1">
      <protection locked="0"/>
    </xf>
    <xf numFmtId="0" fontId="0" fillId="0" borderId="0" xfId="0" applyFont="1" applyBorder="1" applyAlignment="1" applyProtection="1">
      <alignment horizontal="right"/>
      <protection locked="0"/>
    </xf>
    <xf numFmtId="0" fontId="0" fillId="0" borderId="0" xfId="0" applyFont="1" applyBorder="1" applyAlignment="1" applyProtection="1">
      <alignment horizontal="right"/>
    </xf>
    <xf numFmtId="0" fontId="12" fillId="0" borderId="0" xfId="8" applyFont="1" applyAlignment="1" applyProtection="1">
      <alignment vertical="top"/>
    </xf>
    <xf numFmtId="0" fontId="12" fillId="0" borderId="0" xfId="8" applyFont="1" applyAlignment="1">
      <alignment vertical="top" wrapText="1"/>
    </xf>
    <xf numFmtId="4" fontId="12" fillId="0" borderId="0" xfId="8" applyNumberFormat="1" applyFont="1" applyAlignment="1">
      <alignment vertical="top"/>
    </xf>
    <xf numFmtId="0" fontId="12" fillId="0" borderId="0" xfId="8" applyFont="1" applyAlignment="1">
      <alignment vertical="top"/>
    </xf>
    <xf numFmtId="0" fontId="12" fillId="0" borderId="0" xfId="8" applyFont="1" applyAlignment="1" applyProtection="1">
      <alignment vertical="top" wrapText="1"/>
      <protection locked="0"/>
    </xf>
    <xf numFmtId="0" fontId="12" fillId="0" borderId="0" xfId="8" applyFont="1" applyAlignment="1" applyProtection="1">
      <alignment horizontal="left" vertical="top" wrapText="1" indent="5"/>
      <protection locked="0"/>
    </xf>
    <xf numFmtId="0" fontId="12" fillId="0" borderId="0" xfId="8" applyFont="1" applyAlignment="1" applyProtection="1">
      <alignment vertical="top"/>
      <protection locked="0"/>
    </xf>
    <xf numFmtId="0" fontId="12" fillId="0" borderId="0" xfId="8" applyFont="1" applyBorder="1" applyAlignment="1" applyProtection="1">
      <alignment vertical="top"/>
      <protection locked="0"/>
    </xf>
    <xf numFmtId="0" fontId="12" fillId="0" borderId="0" xfId="8" applyFont="1" applyBorder="1" applyAlignment="1" applyProtection="1">
      <alignment horizontal="left" vertical="top"/>
      <protection locked="0"/>
    </xf>
    <xf numFmtId="9" fontId="0" fillId="0" borderId="6" xfId="18" applyFont="1" applyBorder="1" applyProtection="1">
      <protection locked="0"/>
    </xf>
    <xf numFmtId="9" fontId="0" fillId="0" borderId="0" xfId="18" applyFont="1" applyBorder="1" applyAlignment="1" applyProtection="1">
      <protection locked="0"/>
    </xf>
    <xf numFmtId="9" fontId="0" fillId="0" borderId="0" xfId="18" applyFont="1" applyBorder="1" applyProtection="1">
      <protection locked="0"/>
    </xf>
    <xf numFmtId="4" fontId="11" fillId="4" borderId="2" xfId="16" applyNumberFormat="1" applyFont="1" applyFill="1" applyBorder="1" applyAlignment="1">
      <alignment horizontal="center" vertical="center" wrapText="1"/>
    </xf>
    <xf numFmtId="4" fontId="11" fillId="4" borderId="7" xfId="16" applyNumberFormat="1" applyFont="1" applyFill="1" applyBorder="1" applyAlignment="1">
      <alignment horizontal="center" vertical="center" wrapText="1"/>
    </xf>
    <xf numFmtId="0" fontId="11" fillId="4" borderId="7" xfId="16" applyFont="1" applyFill="1" applyBorder="1" applyAlignment="1">
      <alignment horizontal="center" vertical="center" wrapText="1"/>
    </xf>
    <xf numFmtId="0" fontId="11" fillId="4" borderId="6" xfId="16" applyFont="1" applyFill="1" applyBorder="1" applyAlignment="1">
      <alignment horizontal="center" vertical="center" wrapText="1"/>
    </xf>
    <xf numFmtId="0" fontId="12" fillId="0" borderId="5" xfId="8" applyFont="1" applyBorder="1" applyAlignment="1" applyProtection="1">
      <alignment vertical="top"/>
      <protection locked="0"/>
    </xf>
    <xf numFmtId="0" fontId="0" fillId="0" borderId="5" xfId="0" applyFont="1" applyBorder="1" applyAlignment="1" applyProtection="1">
      <protection locked="0"/>
    </xf>
    <xf numFmtId="0" fontId="12" fillId="0" borderId="5" xfId="8" applyFont="1" applyBorder="1" applyAlignment="1">
      <alignment vertical="top"/>
    </xf>
    <xf numFmtId="4" fontId="0" fillId="0" borderId="0" xfId="0" applyNumberFormat="1" applyFont="1" applyBorder="1" applyProtection="1"/>
    <xf numFmtId="0" fontId="0" fillId="0" borderId="0" xfId="0" applyFont="1" applyBorder="1" applyAlignment="1" applyProtection="1">
      <alignment wrapText="1"/>
      <protection locked="0"/>
    </xf>
    <xf numFmtId="0" fontId="11" fillId="4" borderId="7" xfId="0" applyFont="1" applyFill="1" applyBorder="1" applyAlignment="1">
      <alignment horizontal="center" vertical="center" wrapText="1"/>
    </xf>
    <xf numFmtId="0" fontId="11" fillId="4" borderId="7" xfId="16" applyFont="1" applyFill="1" applyBorder="1" applyAlignment="1">
      <alignment horizontal="center" vertical="center" wrapText="1"/>
    </xf>
    <xf numFmtId="0" fontId="11" fillId="4" borderId="7" xfId="8" applyFont="1" applyFill="1" applyBorder="1" applyAlignment="1" applyProtection="1">
      <alignment horizontal="center" vertical="center" wrapText="1"/>
      <protection locked="0"/>
    </xf>
    <xf numFmtId="0" fontId="11" fillId="4" borderId="3" xfId="8"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7" xfId="0" applyFont="1" applyFill="1" applyBorder="1" applyAlignment="1">
      <alignment horizontal="center" vertical="top"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704850</xdr:colOff>
      <xdr:row>0</xdr:row>
      <xdr:rowOff>123825</xdr:rowOff>
    </xdr:from>
    <xdr:to>
      <xdr:col>2</xdr:col>
      <xdr:colOff>1619250</xdr:colOff>
      <xdr:row>0</xdr:row>
      <xdr:rowOff>942974</xdr:rowOff>
    </xdr:to>
    <xdr:pic>
      <xdr:nvPicPr>
        <xdr:cNvPr id="2" name="13 Imagen" descr="C:\Users\contador\Desktop\LOGO SAPAR (1).jp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123825"/>
          <a:ext cx="188595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7"/>
  <sheetViews>
    <sheetView tabSelected="1" workbookViewId="0">
      <selection activeCell="A8" sqref="A8"/>
    </sheetView>
  </sheetViews>
  <sheetFormatPr baseColWidth="10" defaultRowHeight="11.25" x14ac:dyDescent="0.2"/>
  <cols>
    <col min="1" max="1" width="7" style="3" customWidth="1"/>
    <col min="2" max="2" width="17" style="2" customWidth="1"/>
    <col min="3" max="3" width="38.33203125" style="2" customWidth="1"/>
    <col min="4" max="11" width="17" style="2" customWidth="1"/>
    <col min="12" max="13" width="11.83203125" style="2" customWidth="1"/>
    <col min="14" max="14" width="16.5" style="2" bestFit="1" customWidth="1"/>
    <col min="15" max="17" width="13" style="2" bestFit="1" customWidth="1"/>
    <col min="18" max="18" width="12" style="3"/>
    <col min="19" max="19" width="18.83203125" style="3" customWidth="1"/>
    <col min="20" max="16384" width="12" style="3"/>
  </cols>
  <sheetData>
    <row r="1" spans="2:20" s="1" customFormat="1" ht="84.75" customHeight="1" x14ac:dyDescent="0.2">
      <c r="B1" s="62" t="s">
        <v>66</v>
      </c>
      <c r="C1" s="62"/>
      <c r="D1" s="62"/>
      <c r="E1" s="62"/>
      <c r="F1" s="62"/>
      <c r="G1" s="62"/>
      <c r="H1" s="62"/>
      <c r="I1" s="62"/>
      <c r="J1" s="62"/>
      <c r="K1" s="62"/>
      <c r="L1" s="62"/>
      <c r="M1" s="62"/>
      <c r="N1" s="62"/>
      <c r="O1" s="62"/>
      <c r="P1" s="62"/>
      <c r="Q1" s="62"/>
      <c r="R1" s="62"/>
      <c r="S1" s="62"/>
      <c r="T1" s="62"/>
    </row>
    <row r="2" spans="2:20" s="1" customFormat="1" ht="11.25" customHeight="1" x14ac:dyDescent="0.2">
      <c r="B2" s="64" t="s">
        <v>2</v>
      </c>
      <c r="C2" s="64" t="s">
        <v>3</v>
      </c>
      <c r="D2" s="64" t="s">
        <v>4</v>
      </c>
      <c r="E2" s="60" t="s">
        <v>6</v>
      </c>
      <c r="F2" s="63" t="s">
        <v>5</v>
      </c>
      <c r="G2" s="63"/>
      <c r="H2" s="63"/>
      <c r="I2" s="63"/>
      <c r="J2" s="63"/>
      <c r="K2" s="60" t="s">
        <v>12</v>
      </c>
      <c r="L2" s="61" t="s">
        <v>13</v>
      </c>
      <c r="M2" s="61" t="s">
        <v>23</v>
      </c>
      <c r="N2" s="61" t="s">
        <v>24</v>
      </c>
      <c r="O2" s="61" t="s">
        <v>25</v>
      </c>
      <c r="P2" s="61" t="s">
        <v>26</v>
      </c>
      <c r="Q2" s="61" t="s">
        <v>27</v>
      </c>
      <c r="R2" s="61" t="s">
        <v>28</v>
      </c>
      <c r="S2" s="66" t="s">
        <v>38</v>
      </c>
      <c r="T2" s="61" t="s">
        <v>40</v>
      </c>
    </row>
    <row r="3" spans="2:20" s="1" customFormat="1" ht="54.75" customHeight="1" x14ac:dyDescent="0.2">
      <c r="B3" s="65"/>
      <c r="C3" s="65"/>
      <c r="D3" s="65"/>
      <c r="E3" s="60"/>
      <c r="F3" s="51" t="s">
        <v>7</v>
      </c>
      <c r="G3" s="51" t="s">
        <v>8</v>
      </c>
      <c r="H3" s="52" t="s">
        <v>9</v>
      </c>
      <c r="I3" s="53" t="s">
        <v>10</v>
      </c>
      <c r="J3" s="54" t="s">
        <v>11</v>
      </c>
      <c r="K3" s="60"/>
      <c r="L3" s="61"/>
      <c r="M3" s="61"/>
      <c r="N3" s="61"/>
      <c r="O3" s="61"/>
      <c r="P3" s="61"/>
      <c r="Q3" s="61"/>
      <c r="R3" s="61"/>
      <c r="S3" s="66"/>
      <c r="T3" s="61"/>
    </row>
    <row r="4" spans="2:20" ht="22.5" x14ac:dyDescent="0.2">
      <c r="B4" s="23" t="s">
        <v>42</v>
      </c>
      <c r="C4" s="24" t="s">
        <v>50</v>
      </c>
      <c r="D4" s="24" t="s">
        <v>52</v>
      </c>
      <c r="E4" s="24">
        <v>1100118</v>
      </c>
      <c r="F4" s="30">
        <v>6497367.1799999997</v>
      </c>
      <c r="G4" s="30">
        <v>6600727.1799999997</v>
      </c>
      <c r="H4" s="26">
        <v>16588.73</v>
      </c>
      <c r="I4" s="58">
        <v>3542893.42</v>
      </c>
      <c r="J4" s="30">
        <v>3559482.15</v>
      </c>
      <c r="K4" s="33" t="s">
        <v>56</v>
      </c>
      <c r="L4" s="59" t="s">
        <v>57</v>
      </c>
      <c r="M4" s="24"/>
      <c r="N4" s="16" t="s">
        <v>58</v>
      </c>
      <c r="O4" s="48">
        <f>6497367.18/F4</f>
        <v>1</v>
      </c>
      <c r="P4" s="48">
        <f>6497367.18/G4</f>
        <v>0.98434111921589829</v>
      </c>
      <c r="Q4" s="50">
        <f>J4/F4</f>
        <v>0.54783453841991425</v>
      </c>
      <c r="R4" s="13"/>
      <c r="S4" s="38" t="s">
        <v>59</v>
      </c>
      <c r="T4" s="14"/>
    </row>
    <row r="5" spans="2:20" s="27" customFormat="1" ht="24.75" customHeight="1" x14ac:dyDescent="0.2">
      <c r="B5" s="28" t="s">
        <v>43</v>
      </c>
      <c r="C5" s="25" t="s">
        <v>51</v>
      </c>
      <c r="D5" s="16" t="s">
        <v>53</v>
      </c>
      <c r="E5" s="25">
        <v>1100118</v>
      </c>
      <c r="F5" s="26">
        <v>7920365.7199999997</v>
      </c>
      <c r="G5" s="26">
        <v>7663965.7199999997</v>
      </c>
      <c r="H5" s="31">
        <v>168755.83</v>
      </c>
      <c r="I5" s="32">
        <v>5154886.5999999996</v>
      </c>
      <c r="J5" s="26">
        <v>5323642.43</v>
      </c>
      <c r="K5" s="34" t="s">
        <v>56</v>
      </c>
      <c r="L5" s="59" t="s">
        <v>57</v>
      </c>
      <c r="M5" s="25"/>
      <c r="N5" s="16" t="s">
        <v>58</v>
      </c>
      <c r="O5" s="49">
        <f>7920365.72/F5</f>
        <v>1</v>
      </c>
      <c r="P5" s="49">
        <f>7920365.72/G5</f>
        <v>1.0334552644632653</v>
      </c>
      <c r="Q5" s="50">
        <f>J5/F5</f>
        <v>0.67214603696355579</v>
      </c>
      <c r="R5" s="25"/>
      <c r="S5" s="37" t="s">
        <v>59</v>
      </c>
      <c r="T5" s="29"/>
    </row>
    <row r="6" spans="2:20" ht="22.5" x14ac:dyDescent="0.2">
      <c r="B6" s="15" t="s">
        <v>44</v>
      </c>
      <c r="C6" s="16" t="s">
        <v>47</v>
      </c>
      <c r="D6" s="16" t="s">
        <v>54</v>
      </c>
      <c r="E6" s="16">
        <v>1100118</v>
      </c>
      <c r="F6" s="31">
        <v>424689.41</v>
      </c>
      <c r="G6" s="31">
        <v>424689.41</v>
      </c>
      <c r="H6" s="36"/>
      <c r="I6" s="31">
        <v>313832.15999999997</v>
      </c>
      <c r="J6" s="31">
        <v>313832.15999999997</v>
      </c>
      <c r="K6" s="34" t="s">
        <v>56</v>
      </c>
      <c r="L6" s="59" t="s">
        <v>57</v>
      </c>
      <c r="M6" s="16"/>
      <c r="N6" s="16" t="s">
        <v>58</v>
      </c>
      <c r="O6" s="50">
        <f>424689.41/F6</f>
        <v>1</v>
      </c>
      <c r="P6" s="50">
        <f>424689.41/G6</f>
        <v>1</v>
      </c>
      <c r="Q6" s="50">
        <f>J6/F6</f>
        <v>0.73896865005416545</v>
      </c>
      <c r="R6" s="17"/>
      <c r="S6" s="38" t="s">
        <v>59</v>
      </c>
      <c r="T6" s="18"/>
    </row>
    <row r="7" spans="2:20" ht="22.5" x14ac:dyDescent="0.2">
      <c r="B7" s="15" t="s">
        <v>45</v>
      </c>
      <c r="C7" s="16" t="s">
        <v>48</v>
      </c>
      <c r="D7" s="16" t="s">
        <v>55</v>
      </c>
      <c r="E7" s="16">
        <v>1100118</v>
      </c>
      <c r="F7" s="31">
        <v>2317741.69</v>
      </c>
      <c r="G7" s="31">
        <v>2470781.69</v>
      </c>
      <c r="H7" s="31">
        <v>62082.16</v>
      </c>
      <c r="I7" s="31">
        <v>1352803.18</v>
      </c>
      <c r="J7" s="31">
        <v>1414885.34</v>
      </c>
      <c r="K7" s="34" t="s">
        <v>56</v>
      </c>
      <c r="L7" s="59" t="s">
        <v>57</v>
      </c>
      <c r="M7" s="16"/>
      <c r="N7" s="16" t="s">
        <v>58</v>
      </c>
      <c r="O7" s="50">
        <f>2317741.69/F7</f>
        <v>1</v>
      </c>
      <c r="P7" s="50">
        <f>2317741.69/G7</f>
        <v>0.93806008818205222</v>
      </c>
      <c r="Q7" s="50">
        <f>J7/F7</f>
        <v>0.61045859687668647</v>
      </c>
      <c r="R7" s="17"/>
      <c r="S7" s="37" t="s">
        <v>59</v>
      </c>
      <c r="T7" s="18"/>
    </row>
    <row r="8" spans="2:20" ht="22.5" x14ac:dyDescent="0.2">
      <c r="B8" s="15" t="s">
        <v>46</v>
      </c>
      <c r="C8" s="16" t="s">
        <v>49</v>
      </c>
      <c r="D8" s="16" t="s">
        <v>53</v>
      </c>
      <c r="E8" s="16">
        <v>1500618</v>
      </c>
      <c r="F8" s="31">
        <v>364080</v>
      </c>
      <c r="G8" s="31">
        <v>364080</v>
      </c>
      <c r="H8" s="36">
        <v>0</v>
      </c>
      <c r="I8" s="36">
        <v>0</v>
      </c>
      <c r="J8" s="36">
        <v>0</v>
      </c>
      <c r="K8" s="34" t="s">
        <v>56</v>
      </c>
      <c r="L8" s="59" t="s">
        <v>57</v>
      </c>
      <c r="M8" s="16"/>
      <c r="N8" s="16" t="s">
        <v>58</v>
      </c>
      <c r="O8" s="50">
        <f>364080/F8</f>
        <v>1</v>
      </c>
      <c r="P8" s="50">
        <f>364080/G8</f>
        <v>1</v>
      </c>
      <c r="Q8" s="50">
        <f t="shared" ref="Q8" si="0">J8/F8</f>
        <v>0</v>
      </c>
      <c r="R8" s="17"/>
      <c r="S8" s="38" t="s">
        <v>59</v>
      </c>
      <c r="T8" s="18"/>
    </row>
    <row r="9" spans="2:20" x14ac:dyDescent="0.2">
      <c r="B9" s="28"/>
      <c r="C9" s="25"/>
      <c r="D9" s="16"/>
      <c r="E9" s="16"/>
      <c r="F9" s="16"/>
      <c r="G9" s="16"/>
      <c r="H9" s="16"/>
      <c r="I9" s="16"/>
      <c r="J9" s="16"/>
      <c r="K9" s="16"/>
      <c r="L9" s="16"/>
      <c r="M9" s="16"/>
      <c r="N9" s="16"/>
      <c r="O9" s="16"/>
      <c r="P9" s="16"/>
      <c r="Q9" s="16"/>
      <c r="R9" s="17"/>
      <c r="S9" s="17"/>
      <c r="T9" s="18"/>
    </row>
    <row r="10" spans="2:20" x14ac:dyDescent="0.2">
      <c r="B10" s="19"/>
      <c r="C10" s="12"/>
      <c r="D10" s="12"/>
      <c r="E10" s="12"/>
      <c r="F10" s="12"/>
      <c r="G10" s="12"/>
      <c r="H10" s="12"/>
      <c r="I10" s="12"/>
      <c r="J10" s="12"/>
      <c r="K10" s="12"/>
      <c r="L10" s="12"/>
      <c r="M10" s="12"/>
      <c r="N10" s="12"/>
      <c r="O10" s="12"/>
      <c r="P10" s="12"/>
      <c r="Q10" s="12"/>
      <c r="R10" s="20"/>
      <c r="S10" s="20"/>
      <c r="T10" s="21"/>
    </row>
    <row r="13" spans="2:20" x14ac:dyDescent="0.2">
      <c r="B13" s="39" t="s">
        <v>65</v>
      </c>
      <c r="C13" s="40"/>
      <c r="D13" s="40"/>
      <c r="E13" s="41"/>
    </row>
    <row r="14" spans="2:20" x14ac:dyDescent="0.2">
      <c r="B14" s="42"/>
      <c r="C14" s="40"/>
      <c r="D14" s="40"/>
      <c r="E14" s="41"/>
    </row>
    <row r="15" spans="2:20" x14ac:dyDescent="0.2">
      <c r="B15" s="42"/>
      <c r="C15" s="40"/>
      <c r="D15" s="40"/>
      <c r="E15" s="41"/>
    </row>
    <row r="16" spans="2:20" x14ac:dyDescent="0.2">
      <c r="B16" s="42"/>
      <c r="C16" s="40"/>
      <c r="D16" s="40"/>
      <c r="E16" s="41"/>
    </row>
    <row r="17" spans="2:17" x14ac:dyDescent="0.2">
      <c r="B17" s="42"/>
      <c r="C17" s="40"/>
      <c r="D17" s="40"/>
      <c r="E17" s="41"/>
    </row>
    <row r="18" spans="2:17" x14ac:dyDescent="0.2">
      <c r="B18" s="42"/>
      <c r="C18" s="40"/>
      <c r="D18" s="40"/>
      <c r="E18" s="41"/>
    </row>
    <row r="19" spans="2:17" x14ac:dyDescent="0.2">
      <c r="B19" s="42"/>
      <c r="C19" s="40"/>
      <c r="D19" s="40"/>
      <c r="E19" s="41"/>
    </row>
    <row r="20" spans="2:17" x14ac:dyDescent="0.2">
      <c r="B20" s="42"/>
      <c r="C20" s="40"/>
      <c r="D20" s="40"/>
      <c r="E20" s="41"/>
    </row>
    <row r="21" spans="2:17" x14ac:dyDescent="0.2">
      <c r="B21" s="42"/>
      <c r="C21" s="40"/>
      <c r="D21" s="40"/>
      <c r="E21" s="41"/>
    </row>
    <row r="22" spans="2:17" x14ac:dyDescent="0.2">
      <c r="B22" s="42"/>
      <c r="C22" s="40"/>
      <c r="D22" s="40"/>
      <c r="E22" s="41"/>
    </row>
    <row r="23" spans="2:17" x14ac:dyDescent="0.2">
      <c r="B23" s="42"/>
      <c r="C23" s="40"/>
      <c r="D23" s="40"/>
      <c r="E23" s="41"/>
    </row>
    <row r="24" spans="2:17" x14ac:dyDescent="0.2">
      <c r="B24" s="43"/>
      <c r="C24" s="44"/>
      <c r="D24" s="43"/>
      <c r="E24" s="43"/>
    </row>
    <row r="25" spans="2:17" x14ac:dyDescent="0.2">
      <c r="B25" s="45"/>
      <c r="C25" s="43"/>
      <c r="D25" s="43"/>
      <c r="E25" s="43"/>
      <c r="L25" s="16"/>
      <c r="M25" s="16"/>
      <c r="N25" s="16"/>
    </row>
    <row r="26" spans="2:17" s="22" customFormat="1" x14ac:dyDescent="0.2">
      <c r="B26" s="45"/>
      <c r="C26" s="55"/>
      <c r="D26" s="35"/>
      <c r="E26" s="45"/>
      <c r="F26" s="35"/>
      <c r="G26" s="55"/>
      <c r="H26" s="56"/>
      <c r="I26" s="35"/>
      <c r="J26" s="35"/>
      <c r="K26" s="35"/>
      <c r="L26" s="57"/>
      <c r="M26" s="56"/>
      <c r="N26" s="56"/>
      <c r="O26" s="35"/>
      <c r="P26" s="35"/>
      <c r="Q26" s="35"/>
    </row>
    <row r="27" spans="2:17" s="22" customFormat="1" x14ac:dyDescent="0.2">
      <c r="B27" s="45"/>
      <c r="C27" s="46" t="s">
        <v>60</v>
      </c>
      <c r="D27" s="35"/>
      <c r="E27" s="47"/>
      <c r="F27" s="35"/>
      <c r="G27" s="46" t="s">
        <v>61</v>
      </c>
      <c r="H27" s="35"/>
      <c r="I27" s="35"/>
      <c r="J27" s="35"/>
      <c r="K27" s="35"/>
      <c r="L27" s="42" t="s">
        <v>63</v>
      </c>
      <c r="M27" s="35"/>
      <c r="N27" s="35"/>
      <c r="O27" s="35"/>
      <c r="P27" s="35"/>
      <c r="Q27" s="35"/>
    </row>
    <row r="28" spans="2:17" s="22" customFormat="1" x14ac:dyDescent="0.2">
      <c r="B28" s="42"/>
      <c r="C28" s="42" t="s">
        <v>62</v>
      </c>
      <c r="D28" s="35"/>
      <c r="E28" s="41"/>
      <c r="F28" s="35"/>
      <c r="G28" s="42" t="s">
        <v>67</v>
      </c>
      <c r="H28" s="35"/>
      <c r="I28" s="35"/>
      <c r="J28" s="35"/>
      <c r="K28" s="35"/>
      <c r="L28" s="42" t="s">
        <v>64</v>
      </c>
      <c r="M28" s="35"/>
      <c r="N28" s="35"/>
      <c r="O28" s="35"/>
      <c r="P28" s="35"/>
      <c r="Q28" s="35"/>
    </row>
    <row r="29" spans="2:17" s="22" customFormat="1" x14ac:dyDescent="0.2">
      <c r="B29" s="42"/>
      <c r="C29" s="42"/>
      <c r="D29" s="42"/>
      <c r="E29" s="41"/>
      <c r="F29" s="35"/>
      <c r="G29" s="35"/>
      <c r="H29" s="35"/>
      <c r="I29" s="35"/>
      <c r="J29" s="35"/>
      <c r="K29" s="35"/>
      <c r="L29" s="42"/>
      <c r="M29" s="35"/>
      <c r="N29" s="35"/>
      <c r="O29" s="35"/>
      <c r="P29" s="35"/>
      <c r="Q29" s="35"/>
    </row>
    <row r="30" spans="2:17" x14ac:dyDescent="0.2">
      <c r="B30" s="42"/>
      <c r="C30" s="40"/>
      <c r="D30" s="40"/>
      <c r="E30" s="41"/>
    </row>
    <row r="31" spans="2:17" x14ac:dyDescent="0.2">
      <c r="B31" s="42"/>
      <c r="C31" s="40"/>
      <c r="D31" s="40"/>
      <c r="E31" s="41"/>
    </row>
    <row r="32" spans="2:17" x14ac:dyDescent="0.2">
      <c r="B32" s="42"/>
      <c r="C32" s="40"/>
      <c r="D32" s="40"/>
      <c r="E32" s="41"/>
    </row>
    <row r="33" spans="2:5" x14ac:dyDescent="0.2">
      <c r="B33" s="42"/>
      <c r="C33" s="40"/>
      <c r="D33" s="40"/>
      <c r="E33" s="41"/>
    </row>
    <row r="34" spans="2:5" x14ac:dyDescent="0.2">
      <c r="B34" s="42"/>
      <c r="D34" s="40"/>
      <c r="E34" s="41"/>
    </row>
    <row r="35" spans="2:5" x14ac:dyDescent="0.2">
      <c r="B35" s="42"/>
      <c r="D35" s="40"/>
      <c r="E35" s="41"/>
    </row>
    <row r="36" spans="2:5" x14ac:dyDescent="0.2">
      <c r="B36" s="42"/>
      <c r="D36" s="40"/>
      <c r="E36" s="41"/>
    </row>
    <row r="37" spans="2:5" x14ac:dyDescent="0.2">
      <c r="B37" s="42"/>
      <c r="D37" s="40"/>
      <c r="E37" s="41"/>
    </row>
  </sheetData>
  <mergeCells count="16">
    <mergeCell ref="K2:K3"/>
    <mergeCell ref="L2:L3"/>
    <mergeCell ref="N2:N3"/>
    <mergeCell ref="O2:O3"/>
    <mergeCell ref="B1:T1"/>
    <mergeCell ref="F2:J2"/>
    <mergeCell ref="B2:B3"/>
    <mergeCell ref="C2:C3"/>
    <mergeCell ref="D2:D3"/>
    <mergeCell ref="E2:E3"/>
    <mergeCell ref="T2:T3"/>
    <mergeCell ref="S2:S3"/>
    <mergeCell ref="R2:R3"/>
    <mergeCell ref="M2:M3"/>
    <mergeCell ref="P2:P3"/>
    <mergeCell ref="Q2:Q3"/>
  </mergeCells>
  <pageMargins left="0.31496062992125984" right="0.31496062992125984" top="0.74803149606299213" bottom="0.74803149606299213"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purl.org/dc/elements/1.1/"/>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HP</cp:lastModifiedBy>
  <cp:lastPrinted>2018-07-25T19:48:01Z</cp:lastPrinted>
  <dcterms:created xsi:type="dcterms:W3CDTF">2014-10-22T05:35:08Z</dcterms:created>
  <dcterms:modified xsi:type="dcterms:W3CDTF">2018-10-05T17:11:48Z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