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20\CUENTA PUBLICA 3ER. TRIM 2020\IMPRESOS 3ER TRIM 20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D59" i="3" s="1"/>
  <c r="C25" i="3"/>
  <c r="D15" i="3"/>
  <c r="C15" i="3"/>
  <c r="D12" i="3"/>
  <c r="C12" i="3"/>
  <c r="C59" i="3" l="1"/>
  <c r="D22" i="3"/>
  <c r="C22" i="3"/>
  <c r="D61" i="3"/>
  <c r="C61" i="3" l="1"/>
</calcChain>
</file>

<file path=xl/sharedStrings.xml><?xml version="1.0" encoding="utf-8"?>
<sst xmlns="http://schemas.openxmlformats.org/spreadsheetml/2006/main" count="80" uniqueCount="64">
  <si>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</si>
  <si>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</si>
  <si>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</si>
  <si>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</si>
  <si>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</si>
  <si>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</si>
  <si>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</si>
  <si>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</si>
  <si>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</si>
  <si>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</si>
  <si>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</si>
  <si>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</si>
  <si>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</si>
  <si>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</si>
  <si>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</si>
  <si>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</si>
  <si>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</si>
  <si>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</si>
  <si>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</si>
  <si>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</si>
  <si>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</si>
  <si>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</si>
  <si>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</si>
  <si>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</si>
  <si>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</si>
  <si>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</si>
  <si>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</si>
  <si>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</si>
  <si>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</si>
  <si>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</si>
  <si>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</si>
  <si>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</si>
  <si>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</si>
  <si>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</si>
  <si>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</si>
  <si>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</si>
  <si>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</si>
  <si>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</si>
  <si>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</si>
  <si>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</si>
  <si>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</si>
  <si>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</si>
  <si>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</si>
  <si>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</si>
  <si>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</si>
  <si>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</si>
  <si>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</si>
  <si>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</si>
  <si>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</si>
  <si>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</si>
  <si>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</si>
  <si>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</si>
  <si>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</si>
  <si>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</si>
  <si>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</si>
  <si>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</si>
  <si>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DE AGUA POTABLE Y ALCANTARILLADO DE ROMITA, GTO.
ESTADO DE ACTIVIDADES
DEL 1 DE ENERO AL 30 DE SEPTIEMBRE DEL 2020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</si>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</sst>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3" fillId="3" borderId="0" xfId="0" applyFont="1" applyFill="1" applyBorder="1" applyAlignment="1">
      <alignment vertical="top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horizontal="right" vertical="top" wrapText="1"/>
      <protection locked="0"/>
    </xf>
    <xf numFmtId="4" fontId="10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0" fillId="0" borderId="0" xfId="0" applyFont="1"/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showGridLines="0" tabSelected="1" zoomScaleNormal="100" workbookViewId="0">
      <selection activeCell="D67" sqref="D67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44" t="s">
        <v>56</v>
      </c>
      <c r="B1" s="45"/>
      <c r="C1" s="45"/>
      <c r="D1" s="46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13663859.5</v>
      </c>
      <c r="D4" s="28">
        <f>SUM(D5:D11)</f>
        <v>18192421.57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18187765.719999999</v>
      </c>
      <c r="E8" s="31">
        <v>4140</v>
      </c>
    </row>
    <row r="9" spans="1:5" x14ac:dyDescent="0.2">
      <c r="A9" s="19"/>
      <c r="B9" s="20" t="s">
        <v>47</v>
      </c>
      <c r="C9" s="29">
        <v>8860.92</v>
      </c>
      <c r="D9" s="30">
        <v>4655.8500000000004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13654998.58</v>
      </c>
      <c r="D11" s="30">
        <v>0</v>
      </c>
      <c r="E11" s="31">
        <v>4170</v>
      </c>
    </row>
    <row r="12" spans="1:5" ht="34.5" customHeight="1" x14ac:dyDescent="0.2">
      <c r="A12" s="47" t="s">
        <v>50</v>
      </c>
      <c r="B12" s="48"/>
      <c r="C12" s="27">
        <f>SUM(C13:C14)</f>
        <v>0</v>
      </c>
      <c r="D12" s="28">
        <f>SUM(D13:D14)</f>
        <v>0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5114.1899999999996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5114.1899999999996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13663859.5</v>
      </c>
      <c r="D22" s="3">
        <f>SUM(D4+D12+D15)</f>
        <v>18197535.760000002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11733826.76</v>
      </c>
      <c r="D25" s="28">
        <f>SUM(D26:D28)</f>
        <v>16160505.82</v>
      </c>
      <c r="E25" s="31" t="s">
        <v>55</v>
      </c>
    </row>
    <row r="26" spans="1:5" x14ac:dyDescent="0.2">
      <c r="A26" s="19"/>
      <c r="B26" s="20" t="s">
        <v>37</v>
      </c>
      <c r="C26" s="29">
        <v>6851349.4900000002</v>
      </c>
      <c r="D26" s="30">
        <v>9563131.0600000005</v>
      </c>
      <c r="E26" s="31">
        <v>5110</v>
      </c>
    </row>
    <row r="27" spans="1:5" x14ac:dyDescent="0.2">
      <c r="A27" s="19"/>
      <c r="B27" s="20" t="s">
        <v>16</v>
      </c>
      <c r="C27" s="29">
        <v>1421715.24</v>
      </c>
      <c r="D27" s="30">
        <v>1958640.74</v>
      </c>
      <c r="E27" s="31">
        <v>5120</v>
      </c>
    </row>
    <row r="28" spans="1:5" x14ac:dyDescent="0.2">
      <c r="A28" s="19"/>
      <c r="B28" s="20" t="s">
        <v>17</v>
      </c>
      <c r="C28" s="29">
        <v>3460762.03</v>
      </c>
      <c r="D28" s="30">
        <v>4638734.0199999996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120000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120000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31691.37</v>
      </c>
      <c r="D49" s="28">
        <f>SUM(D50:D55)</f>
        <v>185656.09</v>
      </c>
      <c r="E49" s="31" t="s">
        <v>55</v>
      </c>
    </row>
    <row r="50" spans="1:9" x14ac:dyDescent="0.2">
      <c r="A50" s="19"/>
      <c r="B50" s="20" t="s">
        <v>31</v>
      </c>
      <c r="C50" s="29">
        <v>31691.37</v>
      </c>
      <c r="D50" s="30">
        <v>185656.09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11765518.129999999</v>
      </c>
      <c r="D59" s="3">
        <f>SUM(D56+D49+D43+D39+D29+D25)</f>
        <v>16466161.91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1898341.370000001</v>
      </c>
      <c r="D61" s="28">
        <f>D22-D59</f>
        <v>1731373.8500000015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5" spans="2:6" x14ac:dyDescent="0.2">
      <c r="B65" s="33" t="s">
        <v>57</v>
      </c>
      <c r="C65" s="34"/>
      <c r="D65" s="34"/>
      <c r="E65" s="34"/>
      <c r="F65" s="35"/>
    </row>
    <row r="66" spans="2:6" x14ac:dyDescent="0.2">
      <c r="B66" s="36"/>
      <c r="C66" s="37"/>
      <c r="D66" s="38"/>
      <c r="E66" s="34"/>
      <c r="F66" s="34"/>
    </row>
    <row r="67" spans="2:6" x14ac:dyDescent="0.2">
      <c r="B67" s="36"/>
      <c r="C67" s="37"/>
      <c r="D67" s="38"/>
      <c r="E67" s="34"/>
      <c r="F67" s="34"/>
    </row>
    <row r="68" spans="2:6" x14ac:dyDescent="0.2">
      <c r="B68" s="36"/>
      <c r="C68" s="37"/>
      <c r="D68" s="38"/>
      <c r="E68" s="34"/>
      <c r="F68" s="34"/>
    </row>
    <row r="69" spans="2:6" x14ac:dyDescent="0.2">
      <c r="B69" s="37"/>
      <c r="C69" s="34"/>
      <c r="D69" s="34"/>
      <c r="E69" s="35"/>
    </row>
    <row r="70" spans="2:6" x14ac:dyDescent="0.2">
      <c r="B70" s="37"/>
      <c r="C70" s="34"/>
      <c r="D70" s="34"/>
      <c r="E70" s="35"/>
    </row>
    <row r="71" spans="2:6" x14ac:dyDescent="0.2">
      <c r="B71" s="36" t="s">
        <v>58</v>
      </c>
      <c r="C71" s="36" t="s">
        <v>59</v>
      </c>
      <c r="D71" s="40"/>
      <c r="E71" s="35"/>
    </row>
    <row r="72" spans="2:6" x14ac:dyDescent="0.2">
      <c r="B72" s="41" t="s">
        <v>60</v>
      </c>
      <c r="C72" s="41" t="s">
        <v>61</v>
      </c>
      <c r="D72" s="41"/>
      <c r="E72" s="35"/>
    </row>
    <row r="73" spans="2:6" x14ac:dyDescent="0.2">
      <c r="B73" s="42" t="s">
        <v>62</v>
      </c>
      <c r="C73" s="43" t="s">
        <v>63</v>
      </c>
      <c r="D73" s="35"/>
      <c r="E73" s="35"/>
    </row>
    <row r="74" spans="2:6" x14ac:dyDescent="0.2">
      <c r="B74" s="39"/>
      <c r="C74" s="35"/>
      <c r="D74" s="35"/>
      <c r="E74" s="35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dcmitype/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2020-10-28T16:55:43Z</cp:lastPrinted>
  <dcterms:created xsi:type="dcterms:W3CDTF">2012-12-11T20:29:16Z</dcterms:created>
  <dcterms:modified xsi:type="dcterms:W3CDTF">2020-10-28T16:55:47Z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