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1025" windowHeight="8490" firstSheet="1" activeTab="1"/>
  </bookViews>
  <sheets>
    <sheet name="Balanza Mayor" sheetId="3" state="hidden" r:id="rId1"/>
    <sheet name="Estructura y Contenido" sheetId="28" r:id="rId2"/>
    <sheet name="Ingresos 2017" sheetId="26" r:id="rId3"/>
    <sheet name="Egresos 2017" sheetId="27" r:id="rId4"/>
  </sheets>
  <calcPr calcId="145621"/>
</workbook>
</file>

<file path=xl/calcChain.xml><?xml version="1.0" encoding="utf-8"?>
<calcChain xmlns="http://schemas.openxmlformats.org/spreadsheetml/2006/main">
  <c r="G16" i="27" l="1"/>
  <c r="E16" i="27"/>
  <c r="C16" i="27"/>
  <c r="F15" i="27"/>
  <c r="D15" i="27"/>
  <c r="F14" i="27"/>
  <c r="D14" i="27"/>
  <c r="F13" i="27"/>
  <c r="D13" i="27"/>
  <c r="F12" i="27"/>
  <c r="D12" i="27"/>
  <c r="F11" i="27"/>
  <c r="F16" i="27" s="1"/>
  <c r="D11" i="27"/>
  <c r="D16" i="27" s="1"/>
  <c r="D11" i="26" l="1"/>
  <c r="C15" i="26"/>
  <c r="G15" i="26" l="1"/>
  <c r="E15" i="26"/>
  <c r="F14" i="26"/>
  <c r="D14" i="26"/>
  <c r="F13" i="26"/>
  <c r="D13" i="26"/>
  <c r="F12" i="26"/>
  <c r="D12" i="26"/>
  <c r="F11" i="26"/>
  <c r="F15" i="26" l="1"/>
  <c r="D15" i="26"/>
  <c r="C70" i="3"/>
  <c r="C69" i="3"/>
  <c r="C76" i="3" l="1"/>
  <c r="C78" i="3"/>
  <c r="C79" i="3"/>
  <c r="C66" i="3"/>
  <c r="C82" i="3" l="1"/>
  <c r="C80" i="3"/>
  <c r="C75" i="3"/>
  <c r="C44" i="3"/>
  <c r="C22" i="3"/>
  <c r="C9" i="3" l="1"/>
  <c r="C68" i="3"/>
  <c r="C81" i="3"/>
  <c r="C72" i="3"/>
  <c r="C83" i="3"/>
  <c r="C47" i="3"/>
  <c r="C24" i="3"/>
  <c r="C84" i="3"/>
  <c r="C18" i="3"/>
  <c r="C27" i="3"/>
  <c r="C26" i="3"/>
  <c r="C74" i="3"/>
  <c r="C77" i="3"/>
  <c r="C61" i="3"/>
  <c r="C73" i="3"/>
  <c r="C55" i="3"/>
  <c r="C23" i="3"/>
  <c r="C25" i="3"/>
  <c r="C45" i="3"/>
  <c r="C59" i="3"/>
  <c r="C6" i="3"/>
  <c r="C64" i="3"/>
  <c r="C30" i="3" l="1"/>
  <c r="C15" i="3"/>
  <c r="C32" i="3"/>
  <c r="C29" i="3"/>
  <c r="C28" i="3"/>
  <c r="C17" i="3" l="1"/>
  <c r="C62" i="3"/>
  <c r="C58" i="3"/>
  <c r="C54" i="3"/>
  <c r="C53" i="3"/>
  <c r="C52" i="3"/>
  <c r="C51" i="3"/>
  <c r="C42" i="3"/>
  <c r="C41" i="3"/>
  <c r="C65" i="3"/>
  <c r="C63" i="3"/>
  <c r="C71" i="3"/>
  <c r="C60" i="3"/>
  <c r="C16" i="3"/>
  <c r="C40" i="3"/>
  <c r="C48" i="3"/>
  <c r="C37" i="3"/>
  <c r="C50" i="3"/>
  <c r="C46" i="3"/>
  <c r="C10" i="3" l="1"/>
  <c r="C57" i="3"/>
  <c r="C56" i="3"/>
  <c r="C38" i="3"/>
  <c r="C39" i="3"/>
  <c r="C21" i="3"/>
  <c r="C20" i="3"/>
  <c r="C36" i="3"/>
  <c r="C8" i="3"/>
  <c r="C43" i="3"/>
  <c r="C35" i="3"/>
  <c r="C19" i="3"/>
  <c r="C7" i="3"/>
  <c r="C5" i="3"/>
  <c r="D4" i="3" l="1"/>
  <c r="C34" i="3"/>
  <c r="C67" i="3"/>
  <c r="C31" i="3"/>
  <c r="C49" i="3" l="1"/>
  <c r="C33" i="3"/>
  <c r="D14" i="3" l="1"/>
  <c r="E4" i="3" s="1"/>
</calcChain>
</file>

<file path=xl/sharedStrings.xml><?xml version="1.0" encoding="utf-8"?>
<sst xmlns="http://schemas.openxmlformats.org/spreadsheetml/2006/main" count="125" uniqueCount="112">
  <si>
    <t>SISTEMA DE AGUA POTABLE Y ALCANTARILLADO DE ROMITA</t>
  </si>
  <si>
    <t>4-1-4-1-0-4101-000-0000-0000-0000</t>
  </si>
  <si>
    <t>4-1-4-9-0-4401-000-0000-0000-0000</t>
  </si>
  <si>
    <t>4-1-5-3-0-5103-000-0000-0000-0000</t>
  </si>
  <si>
    <t>4-1-6-1-0-6101-000-0000-0000-0000</t>
  </si>
  <si>
    <t>5-1-1-1-0-1131-000-0000-0000-0000</t>
  </si>
  <si>
    <t>5-1-1-2-0-1211-000-0000-0000-0000</t>
  </si>
  <si>
    <t>5-1-1-2-0-1221-000-0000-0000-0000</t>
  </si>
  <si>
    <t>5-1-1-3-0-1321-000-0000-0000-0000</t>
  </si>
  <si>
    <t>5-1-1-3-0-1323-000-0000-0000-0000</t>
  </si>
  <si>
    <t>5-1-1-3-0-1331-000-0000-0000-0000</t>
  </si>
  <si>
    <t>5-1-1-3-0-1342-000-0000-0000-0000</t>
  </si>
  <si>
    <t>5-1-1-4-0-1413-000-0000-0000-0000</t>
  </si>
  <si>
    <t>5-1-1-4-0-1421-000-0000-0000-0000</t>
  </si>
  <si>
    <t>5-1-1-4-0-1431-000-0000-0000-0000</t>
  </si>
  <si>
    <t>5-1-1-4-0-1443-000-0000-0000-0000</t>
  </si>
  <si>
    <t>5-1-1-5-0-1592-000-0000-0000-0000</t>
  </si>
  <si>
    <t>5-1-1-6-0-1721-000-0000-0000-0000</t>
  </si>
  <si>
    <t>5-1-2-1-0-2111-000-0000-0000-0000</t>
  </si>
  <si>
    <t>5-1-2-1-0-2161-000-0000-0000-0000</t>
  </si>
  <si>
    <t>5-1-2-5-0-2571-000-0000-0000-0000</t>
  </si>
  <si>
    <t>5-1-2-6-0-2612-000-0000-0000-0000</t>
  </si>
  <si>
    <t>5-1-2-7-0-2711-000-0000-0000-0000</t>
  </si>
  <si>
    <t>5-1-2-9-0-2911-000-0000-0000-0000</t>
  </si>
  <si>
    <t>5-1-2-9-0-2961-000-0000-0000-0000</t>
  </si>
  <si>
    <t>5-1-2-9-0-2981-000-0000-0000-0000</t>
  </si>
  <si>
    <t>5-1-3-1-0-3111-000-0000-0000-0000</t>
  </si>
  <si>
    <t>5-1-3-1-0-3141-000-0000-0000-0000</t>
  </si>
  <si>
    <t>5-1-3-1-0-3152-000-0000-0000-0000</t>
  </si>
  <si>
    <t>5-1-3-1-0-3181-000-0000-0000-0000</t>
  </si>
  <si>
    <t>5-1-3-2-0-3261-000-0000-0000-0000</t>
  </si>
  <si>
    <t>5-1-3-3-0-3311-000-0000-0000-0000</t>
  </si>
  <si>
    <t>5-1-3-3-0-3312-000-0000-0000-0000</t>
  </si>
  <si>
    <t>5-1-3-3-0-3332-000-0000-0000-0000</t>
  </si>
  <si>
    <t>5-1-3-3-0-3341-000-0000-0000-0000</t>
  </si>
  <si>
    <t>5-1-3-4-0-3411-000-0000-0000-0000</t>
  </si>
  <si>
    <t>5-1-3-4-0-3451-000-0000-0000-0000</t>
  </si>
  <si>
    <t>5-1-3-4-0-3471-000-0000-0000-0000</t>
  </si>
  <si>
    <t>5-1-3-5-0-3511-000-0000-0000-0000</t>
  </si>
  <si>
    <t>5-1-3-5-0-3521-000-0000-0000-0000</t>
  </si>
  <si>
    <t>5-1-3-5-0-3531-000-0000-0000-0000</t>
  </si>
  <si>
    <t>5-1-3-5-0-3551-000-0000-0000-0000</t>
  </si>
  <si>
    <t>5-1-3-5-0-3571-000-0000-0000-0000</t>
  </si>
  <si>
    <t>5-1-3-5-0-4000-000-0000-0000-0000</t>
  </si>
  <si>
    <t>5-1-3-5-0-4011-000-0000-0000-0000</t>
  </si>
  <si>
    <t>5-1-3-5-0-4021-000-0000-0000-0000</t>
  </si>
  <si>
    <t>5-1-3-5-0-4041-000-0000-0000-0000</t>
  </si>
  <si>
    <t>5-1-3-5-0-4051-000-0000-0000-0000</t>
  </si>
  <si>
    <t>5-1-3-5-0-4061-000-0000-0000-0000</t>
  </si>
  <si>
    <t>5-1-3-5-0-4071-000-0000-0000-0000</t>
  </si>
  <si>
    <t>5-1-3-5-0-4063-000-0000-0000-0000</t>
  </si>
  <si>
    <t>5-1-3-5-0-4064-000-0000-0000-0000</t>
  </si>
  <si>
    <t>5-1-3-5-0-4080-000-0000-0000-0000</t>
  </si>
  <si>
    <t>5-1-3-5-0-4081-000-0000-0000-0000</t>
  </si>
  <si>
    <t>5-1-3-5-0-4085-000-0000-0000-0000</t>
  </si>
  <si>
    <t>5-1-3-6-0-3611-000-0000-0000-0000</t>
  </si>
  <si>
    <t>5-1-3-6-0-3612-000-0000-0000-0000</t>
  </si>
  <si>
    <t>5-1-3-7-0-3721-000-0000-0000-0000</t>
  </si>
  <si>
    <t>5-1-3-7-0-3751-000-0000-0000-0000</t>
  </si>
  <si>
    <t>5-1-3-7-0-3791-000-0000-0000-0000</t>
  </si>
  <si>
    <t>5-1-3-8-0-3821-000-0000-0000-0000</t>
  </si>
  <si>
    <t>5-1-3-8-0-3831-000-0000-0000-0000</t>
  </si>
  <si>
    <t>5-1-3-9-0-3921-000-0000-0000-0000</t>
  </si>
  <si>
    <t>5-1-3-9-0-3951-000-0000-0000-0000</t>
  </si>
  <si>
    <t>5-1-3-9-0-3975-000-0000-0000-0000</t>
  </si>
  <si>
    <t>5-1-3-9-0-3981-000-0000-0000-0000</t>
  </si>
  <si>
    <t>5-1-3-9-0-3983-000-0000-0000-0000</t>
  </si>
  <si>
    <t>5-1-3-6-0-3613-000-0000-0000-0000</t>
  </si>
  <si>
    <t>5-1-3-5-0-4031-000-0000-0000-0000</t>
  </si>
  <si>
    <t>Cta Contable Ingresos</t>
  </si>
  <si>
    <t>Cta Contable Egresos</t>
  </si>
  <si>
    <t>5-1-1-3-0-1320-000-0000-0000-0000</t>
  </si>
  <si>
    <t>5-1-1-5-0-1522-000-0000-0000-0000</t>
  </si>
  <si>
    <t>5-1-1-5-0-1551-000-0000-0000-0000</t>
  </si>
  <si>
    <t>5-1-3-9-0-3970-000-0000-0000-0000</t>
  </si>
  <si>
    <t>5-1-2-4-0-2481-000-0000-0000-0000</t>
  </si>
  <si>
    <t>5-1-2-4-0-2421-000-0000-0000-0000</t>
  </si>
  <si>
    <t>4-1-6-2-0-0000-000-0000-0000-0000</t>
  </si>
  <si>
    <t>4-3-4-9-0-4902-000-0000-0000-0000</t>
  </si>
  <si>
    <t>(Resumen por Rubro)</t>
  </si>
  <si>
    <t>Clasificador por Rubro de Ingresos</t>
  </si>
  <si>
    <t>Rubro</t>
  </si>
  <si>
    <t>Original</t>
  </si>
  <si>
    <t>%</t>
  </si>
  <si>
    <t>Primera Modificación</t>
  </si>
  <si>
    <t>Cambios</t>
  </si>
  <si>
    <t>Servicios Personales</t>
  </si>
  <si>
    <t xml:space="preserve"> Materiales y Suministros</t>
  </si>
  <si>
    <t xml:space="preserve"> Servicios Generales</t>
  </si>
  <si>
    <t xml:space="preserve"> Inversion Pública</t>
  </si>
  <si>
    <t>Total Presupuesto de Ingresos</t>
  </si>
  <si>
    <t xml:space="preserve"> Bienes Muebles,Inmuebles,Intangibles</t>
  </si>
  <si>
    <t xml:space="preserve"> Derechos</t>
  </si>
  <si>
    <t xml:space="preserve"> Productos</t>
  </si>
  <si>
    <t xml:space="preserve"> Participaciones y Aportaciones</t>
  </si>
  <si>
    <t xml:space="preserve"> Aprovechamientos</t>
  </si>
  <si>
    <t>Preguntas/ apartados</t>
  </si>
  <si>
    <t>Consideraciones</t>
  </si>
  <si>
    <t>Qué es la Ley de Ingresos y cuál es su importancia?</t>
  </si>
  <si>
    <t>De dónde obtienen los gobiernos sus ingresos?</t>
  </si>
  <si>
    <t>Qué es el Presupuesto de Egresos y cuál es su importancia?</t>
  </si>
  <si>
    <t>En qué se Gasta?</t>
  </si>
  <si>
    <t>Para qué se Gasta?</t>
  </si>
  <si>
    <t>Qué pueden hacer los ciudadados?</t>
  </si>
  <si>
    <t>PRESUPUESTO GENERAL DE EGRESOS PARA EL EJERCICIO FISCAL 2017</t>
  </si>
  <si>
    <t>PRESUPUESTO DE INGRESOS PARA EL EJERCICIO FISCAL 2017.</t>
  </si>
  <si>
    <t xml:space="preserve">Obtendrá los ingresos para financiar sus gastos de las siguientes fuentes:                                                                                                                                                                                                                                                                                                                                                                                                                                                                                                                                                            • Derechos.                                                                                                                                                                                                                                                                                                                                                                                                                            • Productos.                                                                                                                                                                                                                                                                                                                                                                                                                                  • Aprovechamientos.                                                                                                                                                                                                                                                                                                                                                                                                                                                                                                                                                                                                                                                                                                                            • Participaciones, aportaciones, transferencias, asignaciones, subsidios y otras ayudas.                                                                                                                                                                                                   </t>
  </si>
  <si>
    <t xml:space="preserve">En hacer frente a las obligaciones del Estado con los trabajadores en todas las modalidades contractuales; gastos para la adquisición de materiales y suministros; servicios básicos: energía eléctrica, teléfono, agua potable, mantenimiento de equipo de transporte y maquinaria, aseguramiento de bienes patrimoniales.
 </t>
  </si>
  <si>
    <t xml:space="preserve">Los ciudadanos pueden acceder a la información referente al Presupuesto de Egresos en el portal del Sistema de Agua Potable y Alcatarillado de Romita y participar en los programas sociales y culturales que realiza Organismo Operador así como verificar que las compras o adquisiciones se  realicen conforme a la normatividad aplicable. 
</t>
  </si>
  <si>
    <t xml:space="preserve">El Presupuesto de Egresos se gasta con el objeto de proporcionar servicios públicos a la  comunidad tales como la detección extracción, conducción y potabilización del agua, la planeación, construcción, mantenimiento, rehabilitación y ampliación de las redes y del equipo necesario para el suministro de este servicio a la población de la zona urbana, así como  prevenir y controlar la contaminación de las aguas que se descargan en los sistemas de drenaje y a los alcantarillados, así como del tratamiento, disposición y comercialización de las aguas residuales y lodos.
</t>
  </si>
  <si>
    <t>Es el documento jurídico aprobado por el H. Ayuntamiento a iniciativa del Consejo Directivo, en el cual se consigna el importe del Ingreso de acuerdo con su naturaleza y cuantía, que debe captar el Organismo Operador en el desempeño de sus funciones en cada ejercicio fiscal.                                                                                                                                                                                          Su importancia radica en conocer los ingresos que se pretenden percibir en el año, ya que de ello dependerá lo que se destine para sufragar los gastos de las acciones y obras a realizarse que la ciudadanía demanda; por lo tanto deberá de existir el equilibrio presupuestal de cuanto se recaude, será lo que se gaste.</t>
  </si>
  <si>
    <t xml:space="preserve">Es el documento jurídico y presupuestal elaborado por la Dirección General en calidad de Proyecto y sometido a la consideración del Consejo Directivo del Organismo Operador, mediante el cual se establece la estimación de los egresos y los conceptos de los gastos durante un ejercicio fiscal que corresponde a un año calendario, posteriormente se Remite al H. Ayuntamiento, cuando es aprobado por el H. Ayuntamiento el Proyecto se constituye en Presupuesto.                                                                                                                                                                                                           Su importancia radica en que dicho documento establece los costos del funcionamiento del Organismo Operador en términos de administración y operación y de obras públicas.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</si>
</sst>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_ ;[Red]\-#,##0.00\ "/>
    <numFmt numFmtId="165" formatCode="#,##0.00;\-#,##0.00;&quot; &quot;"/>
  </numFmts>
  <fonts count="24" x14ac:knownFonts="1">
    <font>
      <sz val="8"/>
      <color theme="1"/>
      <name val="Calibri"/>
      <family val="2"/>
    </font>
    <font>
      <sz val="8"/>
      <color theme="1"/>
      <name val="Arial"/>
      <family val="2"/>
    </font>
    <font>
      <sz val="8"/>
      <color theme="1"/>
      <name val="Calibri"/>
      <family val="2"/>
    </font>
    <font>
      <b/>
      <sz val="12"/>
      <name val="Arial"/>
      <family val="2"/>
    </font>
    <font>
      <sz val="8"/>
      <name val="Arial"/>
      <family val="2"/>
    </font>
    <font>
      <sz val="10"/>
      <name val="Arial"/>
      <family val="2"/>
    </font>
    <font>
      <b/>
      <sz val="14"/>
      <name val="Arial"/>
      <family val="2"/>
    </font>
    <font>
      <b/>
      <sz val="11"/>
      <name val="Arial"/>
      <family val="2"/>
    </font>
    <font>
      <sz val="9"/>
      <color theme="1"/>
      <name val="Arial"/>
      <family val="2"/>
    </font>
    <font>
      <b/>
      <sz val="9"/>
      <color theme="1"/>
      <name val="Arial"/>
      <family val="2"/>
    </font>
    <font>
      <sz val="9"/>
      <name val="Arial"/>
      <family val="2"/>
    </font>
    <font>
      <sz val="10"/>
      <color theme="1"/>
      <name val="Arial"/>
      <family val="2"/>
    </font>
    <font>
      <sz val="14"/>
      <color theme="1"/>
      <name val="Arial"/>
      <family val="2"/>
    </font>
    <font>
      <sz val="12"/>
      <color theme="1"/>
      <name val="Arial"/>
      <family val="2"/>
    </font>
    <font>
      <sz val="14"/>
      <color theme="1"/>
      <name val="Calibri"/>
      <family val="2"/>
    </font>
    <font>
      <sz val="14"/>
      <color rgb="FF000000"/>
      <name val="Calibri"/>
      <family val="2"/>
      <scheme val="minor"/>
    </font>
    <font>
      <sz val="14"/>
      <color theme="1"/>
      <name val="Calibri"/>
      <family val="2"/>
      <scheme val="minor"/>
    </font>
    <font>
      <b/>
      <sz val="14"/>
      <color theme="1"/>
      <name val="Calibri"/>
      <family val="2"/>
      <scheme val="minor"/>
    </font>
    <font>
      <b/>
      <sz val="14"/>
      <name val="Calibri"/>
      <family val="2"/>
      <scheme val="minor"/>
    </font>
    <font>
      <sz val="12"/>
      <color theme="1"/>
      <name val="Calibri"/>
      <family val="2"/>
    </font>
    <font>
      <b/>
      <sz val="12"/>
      <color theme="1"/>
      <name val="Calibri"/>
      <family val="2"/>
    </font>
    <font>
      <sz val="12"/>
      <name val="Arial Narrow"/>
      <family val="2"/>
    </font>
    <font>
      <sz val="12"/>
      <color rgb="FFFF0000"/>
      <name val="Arial Narrow"/>
      <family val="2"/>
    </font>
    <font>
      <b/>
      <sz val="13"/>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0" fontId="5" fillId="0" borderId="0"/>
    <xf numFmtId="9" fontId="2" fillId="0" borderId="0" applyFont="0" applyFill="0" applyBorder="0" applyAlignment="0" applyProtection="0"/>
  </cellStyleXfs>
  <cellXfs count="55">
    <xf numFmtId="0" fontId="0" fillId="0" borderId="0" xfId="0"/>
    <xf numFmtId="0" fontId="1" fillId="0" borderId="0" xfId="0" applyFont="1" applyFill="1"/>
    <xf numFmtId="0" fontId="6" fillId="0" borderId="0" xfId="0" applyFont="1" applyFill="1" applyAlignment="1"/>
    <xf numFmtId="0" fontId="4" fillId="0" borderId="0" xfId="2" applyFont="1"/>
    <xf numFmtId="43" fontId="0" fillId="0" borderId="0" xfId="0" applyNumberFormat="1"/>
    <xf numFmtId="0" fontId="7" fillId="0" borderId="1" xfId="0" applyFont="1" applyFill="1" applyBorder="1" applyAlignment="1">
      <alignment horizontal="center"/>
    </xf>
    <xf numFmtId="0" fontId="8" fillId="0" borderId="0" xfId="0" applyFont="1"/>
    <xf numFmtId="43" fontId="8" fillId="0" borderId="0" xfId="1" applyFont="1"/>
    <xf numFmtId="0" fontId="4" fillId="0" borderId="0" xfId="2" applyFont="1" applyFill="1"/>
    <xf numFmtId="0" fontId="10" fillId="0" borderId="0" xfId="0" applyFont="1" applyFill="1" applyAlignment="1"/>
    <xf numFmtId="43" fontId="9" fillId="0" borderId="0" xfId="0" applyNumberFormat="1" applyFont="1"/>
    <xf numFmtId="0" fontId="11" fillId="0" borderId="0" xfId="0" applyFont="1" applyAlignment="1">
      <alignment horizontal="center"/>
    </xf>
    <xf numFmtId="0" fontId="11" fillId="0" borderId="0" xfId="0" applyFont="1" applyFill="1" applyAlignment="1">
      <alignment horizontal="center"/>
    </xf>
    <xf numFmtId="0" fontId="12" fillId="0" borderId="0" xfId="0" applyFont="1" applyAlignment="1">
      <alignment horizontal="center"/>
    </xf>
    <xf numFmtId="0" fontId="12" fillId="0" borderId="0" xfId="0" applyFont="1"/>
    <xf numFmtId="0" fontId="13" fillId="0" borderId="0" xfId="0" applyFont="1" applyAlignment="1">
      <alignment horizontal="center"/>
    </xf>
    <xf numFmtId="0" fontId="13" fillId="0" borderId="0" xfId="0" applyFont="1"/>
    <xf numFmtId="164" fontId="11" fillId="0" borderId="0" xfId="0" applyNumberFormat="1" applyFont="1" applyFill="1" applyAlignment="1">
      <alignment horizontal="center"/>
    </xf>
    <xf numFmtId="164" fontId="12" fillId="0" borderId="0" xfId="0" applyNumberFormat="1" applyFont="1" applyAlignment="1">
      <alignment horizontal="center"/>
    </xf>
    <xf numFmtId="164" fontId="13" fillId="0" borderId="0" xfId="0" applyNumberFormat="1" applyFont="1" applyAlignment="1">
      <alignment horizontal="center"/>
    </xf>
    <xf numFmtId="164" fontId="11" fillId="0" borderId="0" xfId="0" applyNumberFormat="1" applyFont="1" applyAlignment="1">
      <alignment horizontal="center"/>
    </xf>
    <xf numFmtId="0" fontId="11" fillId="0" borderId="0" xfId="0" applyFont="1"/>
    <xf numFmtId="49" fontId="14" fillId="0" borderId="1" xfId="0" applyNumberFormat="1" applyFont="1" applyFill="1" applyBorder="1" applyAlignment="1">
      <alignment horizontal="left"/>
    </xf>
    <xf numFmtId="0" fontId="12" fillId="0" borderId="0" xfId="0" applyFont="1" applyAlignment="1">
      <alignment horizontal="center"/>
    </xf>
    <xf numFmtId="10" fontId="15" fillId="0" borderId="2" xfId="3" applyNumberFormat="1" applyFont="1" applyFill="1" applyBorder="1" applyAlignment="1">
      <alignment horizontal="center" vertical="center" wrapText="1"/>
    </xf>
    <xf numFmtId="0" fontId="16" fillId="0" borderId="1" xfId="0" applyFont="1" applyBorder="1" applyAlignment="1">
      <alignment horizontal="center"/>
    </xf>
    <xf numFmtId="49" fontId="16" fillId="0" borderId="1" xfId="0" applyNumberFormat="1" applyFont="1" applyFill="1" applyBorder="1" applyAlignment="1">
      <alignment horizontal="left"/>
    </xf>
    <xf numFmtId="165" fontId="16" fillId="0" borderId="1" xfId="0" applyNumberFormat="1" applyFont="1" applyFill="1" applyBorder="1"/>
    <xf numFmtId="10" fontId="16" fillId="0" borderId="1" xfId="3" applyNumberFormat="1" applyFont="1" applyBorder="1" applyAlignment="1">
      <alignment horizontal="center"/>
    </xf>
    <xf numFmtId="0" fontId="17" fillId="2" borderId="1" xfId="0"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64" fontId="15" fillId="0" borderId="1" xfId="0" applyNumberFormat="1" applyFont="1" applyFill="1" applyBorder="1" applyAlignment="1">
      <alignment horizontal="right" wrapText="1"/>
    </xf>
    <xf numFmtId="0" fontId="17" fillId="3" borderId="0" xfId="0" applyFont="1" applyFill="1" applyBorder="1" applyAlignment="1">
      <alignment horizontal="center" vertical="center" wrapText="1"/>
    </xf>
    <xf numFmtId="0" fontId="18" fillId="3" borderId="0" xfId="2" applyFont="1" applyFill="1"/>
    <xf numFmtId="165" fontId="17" fillId="3" borderId="0" xfId="0" applyNumberFormat="1" applyFont="1" applyFill="1" applyBorder="1" applyAlignment="1">
      <alignment horizontal="center" vertical="center" wrapText="1"/>
    </xf>
    <xf numFmtId="10" fontId="17" fillId="3" borderId="0" xfId="0" applyNumberFormat="1" applyFont="1" applyFill="1" applyBorder="1" applyAlignment="1">
      <alignment horizontal="center" vertical="center" wrapText="1"/>
    </xf>
    <xf numFmtId="164" fontId="18" fillId="3" borderId="0" xfId="0" applyNumberFormat="1" applyFont="1" applyFill="1" applyBorder="1" applyAlignment="1">
      <alignment horizontal="right" wrapText="1"/>
    </xf>
    <xf numFmtId="4" fontId="14" fillId="0" borderId="1" xfId="0" applyNumberFormat="1" applyFont="1" applyBorder="1"/>
    <xf numFmtId="49" fontId="14" fillId="0" borderId="1" xfId="0" applyNumberFormat="1" applyFont="1" applyFill="1" applyBorder="1" applyAlignment="1"/>
    <xf numFmtId="0" fontId="0" fillId="0" borderId="0" xfId="0" applyAlignment="1">
      <alignment wrapText="1"/>
    </xf>
    <xf numFmtId="0" fontId="12" fillId="0" borderId="0" xfId="0" applyFont="1" applyAlignment="1">
      <alignment horizontal="center"/>
    </xf>
    <xf numFmtId="0" fontId="19" fillId="0" borderId="0" xfId="0" applyFont="1" applyAlignment="1">
      <alignment wrapText="1"/>
    </xf>
    <xf numFmtId="0" fontId="20" fillId="0" borderId="1" xfId="0" applyFont="1" applyBorder="1" applyAlignment="1">
      <alignment horizontal="center" vertical="center" wrapText="1"/>
    </xf>
    <xf numFmtId="0" fontId="22" fillId="0" borderId="0" xfId="0" applyFont="1" applyFill="1" applyBorder="1" applyAlignment="1">
      <alignment vertical="center" wrapText="1"/>
    </xf>
    <xf numFmtId="0" fontId="19" fillId="0" borderId="1" xfId="0" applyFont="1" applyBorder="1" applyAlignment="1">
      <alignment vertical="center" wrapText="1"/>
    </xf>
    <xf numFmtId="0" fontId="21" fillId="0" borderId="1" xfId="0" applyFont="1" applyFill="1" applyBorder="1" applyAlignment="1">
      <alignment vertical="center" wrapText="1"/>
    </xf>
    <xf numFmtId="0" fontId="21" fillId="0" borderId="0" xfId="0" applyFont="1" applyFill="1" applyBorder="1" applyAlignment="1">
      <alignment vertical="center" wrapText="1"/>
    </xf>
    <xf numFmtId="0" fontId="3" fillId="0" borderId="0" xfId="0" applyFont="1" applyFill="1" applyAlignment="1"/>
    <xf numFmtId="0" fontId="12" fillId="0" borderId="0" xfId="0" applyFont="1" applyAlignment="1"/>
    <xf numFmtId="0" fontId="23" fillId="0" borderId="0" xfId="0" applyFont="1" applyFill="1" applyAlignment="1"/>
    <xf numFmtId="0" fontId="21" fillId="0" borderId="1" xfId="0" applyFont="1" applyFill="1" applyBorder="1" applyAlignment="1">
      <alignment vertical="top" wrapText="1"/>
    </xf>
    <xf numFmtId="0" fontId="6" fillId="0" borderId="0" xfId="0" applyFont="1" applyFill="1" applyAlignment="1">
      <alignment horizontal="center"/>
    </xf>
    <xf numFmtId="0" fontId="3" fillId="0" borderId="0" xfId="0" applyFont="1" applyFill="1" applyAlignment="1">
      <alignment horizontal="center"/>
    </xf>
    <xf numFmtId="0" fontId="12" fillId="0" borderId="0" xfId="0" applyFont="1" applyAlignment="1">
      <alignment horizontal="center"/>
    </xf>
  </cellXfs>
  <cellStyles count="4">
    <cellStyle name="Millares" xfId="1" builtinId="3"/>
    <cellStyle name="Normal" xfId="0" builtinId="0"/>
    <cellStyle name="Normal 2" xfId="2"/>
    <cellStyle name="Porcentaje" xfId="3" builtinId="5"/>
  </cellStyles>
  <dxfs count="0"/>
  <tableStyles count="0" defaultTableStyle="TableStyleMedium9" defaultPivotStyle="PivotStyleLight16"/>
  <colors>
    <mruColors>
      <color rgb="FFFF3300"/>
      <color rgb="FF00FF00"/>
      <color rgb="FFFF505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876300</xdr:colOff>
      <xdr:row>0</xdr:row>
      <xdr:rowOff>0</xdr:rowOff>
    </xdr:from>
    <xdr:to>
      <xdr:col>1</xdr:col>
      <xdr:colOff>2190749</xdr:colOff>
      <xdr:row>7</xdr:row>
      <xdr:rowOff>53442</xdr:rowOff>
    </xdr:to>
    <xdr:pic>
      <xdr:nvPicPr>
        <xdr:cNvPr id="2" name="Picture 6" descr="Escanear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2100" y="0"/>
          <a:ext cx="1314449" cy="1434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200026</xdr:colOff>
      <xdr:row>0</xdr:row>
      <xdr:rowOff>47625</xdr:rowOff>
    </xdr:from>
    <xdr:to>
      <xdr:col>0</xdr:col>
      <xdr:colOff>1485900</xdr:colOff>
      <xdr:row>7</xdr:row>
      <xdr:rowOff>110592</xdr:rowOff>
    </xdr:to>
    <xdr:pic>
      <xdr:nvPicPr>
        <xdr:cNvPr id="2" name="Picture 6" descr="Escanear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6" y="47625"/>
          <a:ext cx="1285874" cy="1434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438151</xdr:colOff>
      <xdr:row>1</xdr:row>
      <xdr:rowOff>0</xdr:rowOff>
    </xdr:from>
    <xdr:to>
      <xdr:col>1</xdr:col>
      <xdr:colOff>409575</xdr:colOff>
      <xdr:row>8</xdr:row>
      <xdr:rowOff>34392</xdr:rowOff>
    </xdr:to>
    <xdr:pic>
      <xdr:nvPicPr>
        <xdr:cNvPr id="2" name="Picture 6" descr="Escanear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1" y="161925"/>
          <a:ext cx="1285874" cy="1434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4"/>
  <sheetViews>
    <sheetView workbookViewId="0">
      <selection activeCell="B12" sqref="B12"/>
    </sheetView>
  </sheetViews>
  <sheetFormatPr baseColWidth="10" defaultColWidth="12" defaultRowHeight="15" customHeight="1" x14ac:dyDescent="0.2"/>
  <cols>
    <col min="1" max="1" width="8.33203125" customWidth="1"/>
    <col min="2" max="2" width="32.5" style="1" customWidth="1"/>
    <col min="3" max="4" width="15.6640625" style="6" bestFit="1" customWidth="1"/>
    <col min="5" max="5" width="13.6640625" bestFit="1" customWidth="1"/>
  </cols>
  <sheetData>
    <row r="1" spans="2:5" ht="18" x14ac:dyDescent="0.25">
      <c r="B1" s="2" t="s">
        <v>0</v>
      </c>
    </row>
    <row r="2" spans="2:5" ht="15" customHeight="1" x14ac:dyDescent="0.2">
      <c r="B2" s="9"/>
    </row>
    <row r="3" spans="2:5" ht="15" customHeight="1" x14ac:dyDescent="0.2">
      <c r="B3" s="9"/>
    </row>
    <row r="4" spans="2:5" ht="15" customHeight="1" x14ac:dyDescent="0.25">
      <c r="B4" s="5" t="s">
        <v>69</v>
      </c>
      <c r="C4" s="7"/>
      <c r="D4" s="10" t="e">
        <f>SUM(C5:C10)</f>
        <v>#REF!</v>
      </c>
      <c r="E4" s="4" t="e">
        <f>+D4-D14</f>
        <v>#REF!</v>
      </c>
    </row>
    <row r="5" spans="2:5" ht="15" customHeight="1" x14ac:dyDescent="0.2">
      <c r="B5" s="3" t="s">
        <v>1</v>
      </c>
      <c r="C5" s="7" t="e">
        <f>SUMIF(#REF!,'Balanza Mayor'!B5,#REF!)</f>
        <v>#REF!</v>
      </c>
    </row>
    <row r="6" spans="2:5" ht="15" customHeight="1" x14ac:dyDescent="0.2">
      <c r="B6" s="3" t="s">
        <v>2</v>
      </c>
      <c r="C6" s="7" t="e">
        <f>SUMIF(#REF!,'Balanza Mayor'!B6,#REF!)</f>
        <v>#REF!</v>
      </c>
    </row>
    <row r="7" spans="2:5" ht="15" customHeight="1" x14ac:dyDescent="0.2">
      <c r="B7" s="3" t="s">
        <v>3</v>
      </c>
      <c r="C7" s="7" t="e">
        <f>SUMIF(#REF!,'Balanza Mayor'!B7,#REF!)</f>
        <v>#REF!</v>
      </c>
    </row>
    <row r="8" spans="2:5" ht="15" customHeight="1" x14ac:dyDescent="0.2">
      <c r="B8" s="3" t="s">
        <v>4</v>
      </c>
      <c r="C8" s="7" t="e">
        <f>SUMIF(#REF!,'Balanza Mayor'!B8,#REF!)</f>
        <v>#REF!</v>
      </c>
    </row>
    <row r="9" spans="2:5" ht="15" customHeight="1" x14ac:dyDescent="0.2">
      <c r="B9" s="3" t="s">
        <v>77</v>
      </c>
      <c r="C9" s="7" t="e">
        <f>SUMIF(#REF!,'Balanza Mayor'!B9,#REF!)</f>
        <v>#REF!</v>
      </c>
    </row>
    <row r="10" spans="2:5" ht="15" customHeight="1" x14ac:dyDescent="0.2">
      <c r="B10" s="3" t="s">
        <v>78</v>
      </c>
      <c r="C10" s="7" t="e">
        <f>SUMIF(#REF!,'Balanza Mayor'!B10,#REF!)</f>
        <v>#REF!</v>
      </c>
    </row>
    <row r="11" spans="2:5" ht="15" customHeight="1" x14ac:dyDescent="0.2">
      <c r="B11" s="3"/>
      <c r="C11" s="7"/>
    </row>
    <row r="12" spans="2:5" ht="15" customHeight="1" x14ac:dyDescent="0.2">
      <c r="B12" s="3"/>
    </row>
    <row r="13" spans="2:5" ht="15" customHeight="1" x14ac:dyDescent="0.2">
      <c r="B13"/>
    </row>
    <row r="14" spans="2:5" ht="15" customHeight="1" x14ac:dyDescent="0.25">
      <c r="B14" s="5" t="s">
        <v>70</v>
      </c>
      <c r="D14" s="10" t="e">
        <f>SUM(C15:C85)</f>
        <v>#REF!</v>
      </c>
      <c r="E14" s="4"/>
    </row>
    <row r="15" spans="2:5" ht="15" customHeight="1" x14ac:dyDescent="0.2">
      <c r="B15" s="8" t="s">
        <v>5</v>
      </c>
      <c r="C15" s="7" t="e">
        <f>SUMIF(#REF!,'Balanza Mayor'!B15,#REF!)</f>
        <v>#REF!</v>
      </c>
    </row>
    <row r="16" spans="2:5" ht="15" customHeight="1" x14ac:dyDescent="0.2">
      <c r="B16" s="8" t="s">
        <v>6</v>
      </c>
      <c r="C16" s="7" t="e">
        <f>SUMIF(#REF!,'Balanza Mayor'!B16,#REF!)</f>
        <v>#REF!</v>
      </c>
    </row>
    <row r="17" spans="2:3" ht="15" customHeight="1" x14ac:dyDescent="0.2">
      <c r="B17" s="8" t="s">
        <v>7</v>
      </c>
      <c r="C17" s="7" t="e">
        <f>SUMIF(#REF!,'Balanza Mayor'!B17,#REF!)</f>
        <v>#REF!</v>
      </c>
    </row>
    <row r="18" spans="2:3" ht="15" customHeight="1" x14ac:dyDescent="0.2">
      <c r="B18" s="8" t="s">
        <v>71</v>
      </c>
      <c r="C18" s="7" t="e">
        <f>SUMIF(#REF!,'Balanza Mayor'!B18,#REF!)</f>
        <v>#REF!</v>
      </c>
    </row>
    <row r="19" spans="2:3" ht="15" customHeight="1" x14ac:dyDescent="0.2">
      <c r="B19" s="8" t="s">
        <v>8</v>
      </c>
      <c r="C19" s="7" t="e">
        <f>SUMIF(#REF!,'Balanza Mayor'!B19,#REF!)</f>
        <v>#REF!</v>
      </c>
    </row>
    <row r="20" spans="2:3" ht="15" customHeight="1" x14ac:dyDescent="0.2">
      <c r="B20" s="8" t="s">
        <v>9</v>
      </c>
      <c r="C20" s="7" t="e">
        <f>SUMIF(#REF!,'Balanza Mayor'!B20,#REF!)</f>
        <v>#REF!</v>
      </c>
    </row>
    <row r="21" spans="2:3" ht="15" customHeight="1" x14ac:dyDescent="0.2">
      <c r="B21" s="8" t="s">
        <v>10</v>
      </c>
      <c r="C21" s="7" t="e">
        <f>SUMIF(#REF!,'Balanza Mayor'!B21,#REF!)</f>
        <v>#REF!</v>
      </c>
    </row>
    <row r="22" spans="2:3" ht="15" customHeight="1" x14ac:dyDescent="0.2">
      <c r="B22" s="8" t="s">
        <v>11</v>
      </c>
      <c r="C22" s="7" t="e">
        <f>SUMIF(#REF!,'Balanza Mayor'!B22,#REF!)</f>
        <v>#REF!</v>
      </c>
    </row>
    <row r="23" spans="2:3" ht="15" customHeight="1" x14ac:dyDescent="0.2">
      <c r="B23" s="8" t="s">
        <v>12</v>
      </c>
      <c r="C23" s="7" t="e">
        <f>SUMIF(#REF!,'Balanza Mayor'!B23,#REF!)</f>
        <v>#REF!</v>
      </c>
    </row>
    <row r="24" spans="2:3" ht="15" customHeight="1" x14ac:dyDescent="0.2">
      <c r="B24" s="8" t="s">
        <v>13</v>
      </c>
      <c r="C24" s="7" t="e">
        <f>SUMIF(#REF!,'Balanza Mayor'!B24,#REF!)</f>
        <v>#REF!</v>
      </c>
    </row>
    <row r="25" spans="2:3" ht="15" customHeight="1" x14ac:dyDescent="0.2">
      <c r="B25" s="8" t="s">
        <v>14</v>
      </c>
      <c r="C25" s="7" t="e">
        <f>SUMIF(#REF!,'Balanza Mayor'!B25,#REF!)</f>
        <v>#REF!</v>
      </c>
    </row>
    <row r="26" spans="2:3" ht="15" customHeight="1" x14ac:dyDescent="0.2">
      <c r="B26" s="8" t="s">
        <v>15</v>
      </c>
      <c r="C26" s="7" t="e">
        <f>SUMIF(#REF!,'Balanza Mayor'!B26,#REF!)</f>
        <v>#REF!</v>
      </c>
    </row>
    <row r="27" spans="2:3" ht="15" customHeight="1" x14ac:dyDescent="0.2">
      <c r="B27" s="8" t="s">
        <v>72</v>
      </c>
      <c r="C27" s="7" t="e">
        <f>SUMIF(#REF!,'Balanza Mayor'!B27,#REF!)</f>
        <v>#REF!</v>
      </c>
    </row>
    <row r="28" spans="2:3" ht="15" customHeight="1" x14ac:dyDescent="0.2">
      <c r="B28" s="8" t="s">
        <v>73</v>
      </c>
      <c r="C28" s="7" t="e">
        <f>SUMIF(#REF!,'Balanza Mayor'!B28,#REF!)</f>
        <v>#REF!</v>
      </c>
    </row>
    <row r="29" spans="2:3" ht="15" customHeight="1" x14ac:dyDescent="0.2">
      <c r="B29" s="8" t="s">
        <v>16</v>
      </c>
      <c r="C29" s="7" t="e">
        <f>SUMIF(#REF!,'Balanza Mayor'!B29,#REF!)</f>
        <v>#REF!</v>
      </c>
    </row>
    <row r="30" spans="2:3" ht="15" customHeight="1" x14ac:dyDescent="0.2">
      <c r="B30" s="8" t="s">
        <v>17</v>
      </c>
      <c r="C30" s="7" t="e">
        <f>SUMIF(#REF!,'Balanza Mayor'!B30,#REF!)</f>
        <v>#REF!</v>
      </c>
    </row>
    <row r="31" spans="2:3" ht="15" customHeight="1" x14ac:dyDescent="0.2">
      <c r="B31" s="8" t="s">
        <v>18</v>
      </c>
      <c r="C31" s="7" t="e">
        <f>SUMIF(#REF!,'Balanza Mayor'!B31,#REF!)</f>
        <v>#REF!</v>
      </c>
    </row>
    <row r="32" spans="2:3" ht="15" customHeight="1" x14ac:dyDescent="0.2">
      <c r="B32" s="8" t="s">
        <v>19</v>
      </c>
      <c r="C32" s="7" t="e">
        <f>SUMIF(#REF!,'Balanza Mayor'!B32,#REF!)</f>
        <v>#REF!</v>
      </c>
    </row>
    <row r="33" spans="2:3" ht="15" customHeight="1" x14ac:dyDescent="0.2">
      <c r="B33" s="8" t="s">
        <v>76</v>
      </c>
      <c r="C33" s="7" t="e">
        <f>SUMIF(#REF!,'Balanza Mayor'!B33,#REF!)</f>
        <v>#REF!</v>
      </c>
    </row>
    <row r="34" spans="2:3" ht="15" customHeight="1" x14ac:dyDescent="0.2">
      <c r="B34" s="8" t="s">
        <v>75</v>
      </c>
      <c r="C34" s="7" t="e">
        <f>SUMIF(#REF!,'Balanza Mayor'!B34,#REF!)</f>
        <v>#REF!</v>
      </c>
    </row>
    <row r="35" spans="2:3" ht="15" customHeight="1" x14ac:dyDescent="0.2">
      <c r="B35" s="8" t="s">
        <v>20</v>
      </c>
      <c r="C35" s="7" t="e">
        <f>SUMIF(#REF!,'Balanza Mayor'!B35,#REF!)</f>
        <v>#REF!</v>
      </c>
    </row>
    <row r="36" spans="2:3" ht="15" customHeight="1" x14ac:dyDescent="0.2">
      <c r="B36" s="8" t="s">
        <v>21</v>
      </c>
      <c r="C36" s="7" t="e">
        <f>SUMIF(#REF!,'Balanza Mayor'!B36,#REF!)</f>
        <v>#REF!</v>
      </c>
    </row>
    <row r="37" spans="2:3" ht="15" customHeight="1" x14ac:dyDescent="0.2">
      <c r="B37" s="8" t="s">
        <v>22</v>
      </c>
      <c r="C37" s="7" t="e">
        <f>SUMIF(#REF!,'Balanza Mayor'!B37,#REF!)</f>
        <v>#REF!</v>
      </c>
    </row>
    <row r="38" spans="2:3" ht="15" customHeight="1" x14ac:dyDescent="0.2">
      <c r="B38" s="8" t="s">
        <v>23</v>
      </c>
      <c r="C38" s="7" t="e">
        <f>SUMIF(#REF!,'Balanza Mayor'!B38,#REF!)</f>
        <v>#REF!</v>
      </c>
    </row>
    <row r="39" spans="2:3" ht="15" customHeight="1" x14ac:dyDescent="0.2">
      <c r="B39" s="8" t="s">
        <v>24</v>
      </c>
      <c r="C39" s="7" t="e">
        <f>SUMIF(#REF!,'Balanza Mayor'!B39,#REF!)</f>
        <v>#REF!</v>
      </c>
    </row>
    <row r="40" spans="2:3" ht="15" customHeight="1" x14ac:dyDescent="0.2">
      <c r="B40" s="8" t="s">
        <v>25</v>
      </c>
      <c r="C40" s="7" t="e">
        <f>SUMIF(#REF!,'Balanza Mayor'!B40,#REF!)</f>
        <v>#REF!</v>
      </c>
    </row>
    <row r="41" spans="2:3" ht="15" customHeight="1" x14ac:dyDescent="0.2">
      <c r="B41" s="8" t="s">
        <v>26</v>
      </c>
      <c r="C41" s="7" t="e">
        <f>SUMIF(#REF!,'Balanza Mayor'!B41,#REF!)</f>
        <v>#REF!</v>
      </c>
    </row>
    <row r="42" spans="2:3" ht="15" customHeight="1" x14ac:dyDescent="0.2">
      <c r="B42" s="8" t="s">
        <v>27</v>
      </c>
      <c r="C42" s="7" t="e">
        <f>SUMIF(#REF!,'Balanza Mayor'!B42,#REF!)</f>
        <v>#REF!</v>
      </c>
    </row>
    <row r="43" spans="2:3" ht="15" customHeight="1" x14ac:dyDescent="0.2">
      <c r="B43" s="8" t="s">
        <v>28</v>
      </c>
      <c r="C43" s="7" t="e">
        <f>SUMIF(#REF!,'Balanza Mayor'!B43,#REF!)</f>
        <v>#REF!</v>
      </c>
    </row>
    <row r="44" spans="2:3" ht="15" customHeight="1" x14ac:dyDescent="0.2">
      <c r="B44" s="8" t="s">
        <v>29</v>
      </c>
      <c r="C44" s="7" t="e">
        <f>SUMIF(#REF!,'Balanza Mayor'!B44,#REF!)</f>
        <v>#REF!</v>
      </c>
    </row>
    <row r="45" spans="2:3" ht="15" customHeight="1" x14ac:dyDescent="0.2">
      <c r="B45" s="8" t="s">
        <v>30</v>
      </c>
      <c r="C45" s="7" t="e">
        <f>SUMIF(#REF!,'Balanza Mayor'!B45,#REF!)</f>
        <v>#REF!</v>
      </c>
    </row>
    <row r="46" spans="2:3" ht="15" customHeight="1" x14ac:dyDescent="0.2">
      <c r="B46" s="8" t="s">
        <v>31</v>
      </c>
      <c r="C46" s="7" t="e">
        <f>SUMIF(#REF!,'Balanza Mayor'!B46,#REF!)</f>
        <v>#REF!</v>
      </c>
    </row>
    <row r="47" spans="2:3" ht="15" customHeight="1" x14ac:dyDescent="0.2">
      <c r="B47" s="8" t="s">
        <v>32</v>
      </c>
      <c r="C47" s="7" t="e">
        <f>SUMIF(#REF!,'Balanza Mayor'!B47,#REF!)</f>
        <v>#REF!</v>
      </c>
    </row>
    <row r="48" spans="2:3" ht="15" customHeight="1" x14ac:dyDescent="0.2">
      <c r="B48" s="8" t="s">
        <v>33</v>
      </c>
      <c r="C48" s="7" t="e">
        <f>SUMIF(#REF!,'Balanza Mayor'!B48,#REF!)</f>
        <v>#REF!</v>
      </c>
    </row>
    <row r="49" spans="2:3" ht="15" customHeight="1" x14ac:dyDescent="0.2">
      <c r="B49" s="8" t="s">
        <v>34</v>
      </c>
      <c r="C49" s="7" t="e">
        <f>SUMIF(#REF!,'Balanza Mayor'!B49,#REF!)</f>
        <v>#REF!</v>
      </c>
    </row>
    <row r="50" spans="2:3" ht="15" customHeight="1" x14ac:dyDescent="0.2">
      <c r="B50" s="8" t="s">
        <v>35</v>
      </c>
      <c r="C50" s="7" t="e">
        <f>SUMIF(#REF!,'Balanza Mayor'!B50,#REF!)</f>
        <v>#REF!</v>
      </c>
    </row>
    <row r="51" spans="2:3" ht="15" customHeight="1" x14ac:dyDescent="0.2">
      <c r="B51" s="8" t="s">
        <v>36</v>
      </c>
      <c r="C51" s="7" t="e">
        <f>SUMIF(#REF!,'Balanza Mayor'!B51,#REF!)</f>
        <v>#REF!</v>
      </c>
    </row>
    <row r="52" spans="2:3" ht="15" customHeight="1" x14ac:dyDescent="0.2">
      <c r="B52" s="8" t="s">
        <v>37</v>
      </c>
      <c r="C52" s="7" t="e">
        <f>SUMIF(#REF!,'Balanza Mayor'!B52,#REF!)</f>
        <v>#REF!</v>
      </c>
    </row>
    <row r="53" spans="2:3" ht="15" customHeight="1" x14ac:dyDescent="0.2">
      <c r="B53" s="8" t="s">
        <v>38</v>
      </c>
      <c r="C53" s="7" t="e">
        <f>SUMIF(#REF!,'Balanza Mayor'!B53,#REF!)</f>
        <v>#REF!</v>
      </c>
    </row>
    <row r="54" spans="2:3" ht="15" customHeight="1" x14ac:dyDescent="0.2">
      <c r="B54" s="8" t="s">
        <v>39</v>
      </c>
      <c r="C54" s="7" t="e">
        <f>SUMIF(#REF!,'Balanza Mayor'!B54,#REF!)</f>
        <v>#REF!</v>
      </c>
    </row>
    <row r="55" spans="2:3" ht="15" customHeight="1" x14ac:dyDescent="0.2">
      <c r="B55" s="8" t="s">
        <v>40</v>
      </c>
      <c r="C55" s="7" t="e">
        <f>SUMIF(#REF!,'Balanza Mayor'!B55,#REF!)</f>
        <v>#REF!</v>
      </c>
    </row>
    <row r="56" spans="2:3" ht="15" customHeight="1" x14ac:dyDescent="0.2">
      <c r="B56" s="8" t="s">
        <v>41</v>
      </c>
      <c r="C56" s="7" t="e">
        <f>SUMIF(#REF!,'Balanza Mayor'!B56,#REF!)</f>
        <v>#REF!</v>
      </c>
    </row>
    <row r="57" spans="2:3" ht="15" customHeight="1" x14ac:dyDescent="0.2">
      <c r="B57" s="8" t="s">
        <v>42</v>
      </c>
      <c r="C57" s="7" t="e">
        <f>SUMIF(#REF!,'Balanza Mayor'!B57,#REF!)</f>
        <v>#REF!</v>
      </c>
    </row>
    <row r="58" spans="2:3" ht="15" customHeight="1" x14ac:dyDescent="0.2">
      <c r="B58" s="8" t="s">
        <v>43</v>
      </c>
      <c r="C58" s="7" t="e">
        <f>SUMIF(#REF!,'Balanza Mayor'!B58,#REF!)</f>
        <v>#REF!</v>
      </c>
    </row>
    <row r="59" spans="2:3" ht="15" customHeight="1" x14ac:dyDescent="0.2">
      <c r="B59" s="8" t="s">
        <v>44</v>
      </c>
      <c r="C59" s="7" t="e">
        <f>SUMIF(#REF!,'Balanza Mayor'!B59,#REF!)</f>
        <v>#REF!</v>
      </c>
    </row>
    <row r="60" spans="2:3" ht="15" customHeight="1" x14ac:dyDescent="0.2">
      <c r="B60" s="8" t="s">
        <v>45</v>
      </c>
      <c r="C60" s="7" t="e">
        <f>SUMIF(#REF!,'Balanza Mayor'!B60,#REF!)</f>
        <v>#REF!</v>
      </c>
    </row>
    <row r="61" spans="2:3" ht="15" customHeight="1" x14ac:dyDescent="0.2">
      <c r="B61" s="8" t="s">
        <v>68</v>
      </c>
      <c r="C61" s="7" t="e">
        <f>SUMIF(#REF!,'Balanza Mayor'!B61,#REF!)</f>
        <v>#REF!</v>
      </c>
    </row>
    <row r="62" spans="2:3" ht="15" customHeight="1" x14ac:dyDescent="0.2">
      <c r="B62" s="8" t="s">
        <v>46</v>
      </c>
      <c r="C62" s="7" t="e">
        <f>SUMIF(#REF!,'Balanza Mayor'!B62,#REF!)</f>
        <v>#REF!</v>
      </c>
    </row>
    <row r="63" spans="2:3" ht="15" customHeight="1" x14ac:dyDescent="0.2">
      <c r="B63" s="8" t="s">
        <v>47</v>
      </c>
      <c r="C63" s="7" t="e">
        <f>SUMIF(#REF!,'Balanza Mayor'!B63,#REF!)</f>
        <v>#REF!</v>
      </c>
    </row>
    <row r="64" spans="2:3" ht="15" customHeight="1" x14ac:dyDescent="0.2">
      <c r="B64" s="8" t="s">
        <v>48</v>
      </c>
      <c r="C64" s="7" t="e">
        <f>SUMIF(#REF!,'Balanza Mayor'!B64,#REF!)</f>
        <v>#REF!</v>
      </c>
    </row>
    <row r="65" spans="2:3" ht="15" customHeight="1" x14ac:dyDescent="0.2">
      <c r="B65" s="8" t="s">
        <v>50</v>
      </c>
      <c r="C65" s="7" t="e">
        <f>SUMIF(#REF!,'Balanza Mayor'!B65,#REF!)</f>
        <v>#REF!</v>
      </c>
    </row>
    <row r="66" spans="2:3" ht="15" customHeight="1" x14ac:dyDescent="0.2">
      <c r="B66" s="8" t="s">
        <v>51</v>
      </c>
      <c r="C66" s="7" t="e">
        <f>SUMIF(#REF!,'Balanza Mayor'!B66,#REF!)</f>
        <v>#REF!</v>
      </c>
    </row>
    <row r="67" spans="2:3" ht="15" customHeight="1" x14ac:dyDescent="0.2">
      <c r="B67" s="8" t="s">
        <v>49</v>
      </c>
      <c r="C67" s="7" t="e">
        <f>SUMIF(#REF!,'Balanza Mayor'!B67,#REF!)</f>
        <v>#REF!</v>
      </c>
    </row>
    <row r="68" spans="2:3" ht="15" customHeight="1" x14ac:dyDescent="0.2">
      <c r="B68" s="8" t="s">
        <v>52</v>
      </c>
      <c r="C68" s="7" t="e">
        <f>SUMIF(#REF!,'Balanza Mayor'!B68,#REF!)</f>
        <v>#REF!</v>
      </c>
    </row>
    <row r="69" spans="2:3" ht="15" customHeight="1" x14ac:dyDescent="0.2">
      <c r="B69" s="8" t="s">
        <v>53</v>
      </c>
      <c r="C69" s="7" t="e">
        <f>SUMIF(#REF!,'Balanza Mayor'!B69,#REF!)</f>
        <v>#REF!</v>
      </c>
    </row>
    <row r="70" spans="2:3" ht="15" customHeight="1" x14ac:dyDescent="0.2">
      <c r="B70" s="8" t="s">
        <v>54</v>
      </c>
      <c r="C70" s="7" t="e">
        <f>SUMIF(#REF!,'Balanza Mayor'!B70,#REF!)</f>
        <v>#REF!</v>
      </c>
    </row>
    <row r="71" spans="2:3" ht="15" customHeight="1" x14ac:dyDescent="0.2">
      <c r="B71" s="8" t="s">
        <v>55</v>
      </c>
      <c r="C71" s="7" t="e">
        <f>SUMIF(#REF!,'Balanza Mayor'!B71,#REF!)</f>
        <v>#REF!</v>
      </c>
    </row>
    <row r="72" spans="2:3" ht="15" customHeight="1" x14ac:dyDescent="0.2">
      <c r="B72" s="8" t="s">
        <v>56</v>
      </c>
      <c r="C72" s="7" t="e">
        <f>SUMIF(#REF!,'Balanza Mayor'!B72,#REF!)</f>
        <v>#REF!</v>
      </c>
    </row>
    <row r="73" spans="2:3" ht="15" customHeight="1" x14ac:dyDescent="0.2">
      <c r="B73" s="8" t="s">
        <v>67</v>
      </c>
      <c r="C73" s="7" t="e">
        <f>SUMIF(#REF!,'Balanza Mayor'!B73,#REF!)</f>
        <v>#REF!</v>
      </c>
    </row>
    <row r="74" spans="2:3" ht="15" customHeight="1" x14ac:dyDescent="0.2">
      <c r="B74" s="8" t="s">
        <v>57</v>
      </c>
      <c r="C74" s="7" t="e">
        <f>SUMIF(#REF!,'Balanza Mayor'!B74,#REF!)</f>
        <v>#REF!</v>
      </c>
    </row>
    <row r="75" spans="2:3" ht="15" customHeight="1" x14ac:dyDescent="0.2">
      <c r="B75" s="8" t="s">
        <v>58</v>
      </c>
      <c r="C75" s="7" t="e">
        <f>SUMIF(#REF!,'Balanza Mayor'!B75,#REF!)</f>
        <v>#REF!</v>
      </c>
    </row>
    <row r="76" spans="2:3" ht="15" customHeight="1" x14ac:dyDescent="0.2">
      <c r="B76" s="8" t="s">
        <v>59</v>
      </c>
      <c r="C76" s="7" t="e">
        <f>SUMIF(#REF!,'Balanza Mayor'!B76,#REF!)</f>
        <v>#REF!</v>
      </c>
    </row>
    <row r="77" spans="2:3" ht="15" customHeight="1" x14ac:dyDescent="0.2">
      <c r="B77" s="8" t="s">
        <v>60</v>
      </c>
      <c r="C77" s="7" t="e">
        <f>SUMIF(#REF!,'Balanza Mayor'!B77,#REF!)</f>
        <v>#REF!</v>
      </c>
    </row>
    <row r="78" spans="2:3" ht="15" customHeight="1" x14ac:dyDescent="0.2">
      <c r="B78" s="8" t="s">
        <v>61</v>
      </c>
      <c r="C78" s="7" t="e">
        <f>SUMIF(#REF!,'Balanza Mayor'!B78,#REF!)</f>
        <v>#REF!</v>
      </c>
    </row>
    <row r="79" spans="2:3" ht="15" customHeight="1" x14ac:dyDescent="0.2">
      <c r="B79" s="8" t="s">
        <v>62</v>
      </c>
      <c r="C79" s="7" t="e">
        <f>SUMIF(#REF!,'Balanza Mayor'!B79,#REF!)</f>
        <v>#REF!</v>
      </c>
    </row>
    <row r="80" spans="2:3" ht="15" customHeight="1" x14ac:dyDescent="0.2">
      <c r="B80" s="8" t="s">
        <v>63</v>
      </c>
      <c r="C80" s="7" t="e">
        <f>SUMIF(#REF!,'Balanza Mayor'!B80,#REF!)</f>
        <v>#REF!</v>
      </c>
    </row>
    <row r="81" spans="2:3" ht="15" customHeight="1" x14ac:dyDescent="0.2">
      <c r="B81" s="8" t="s">
        <v>74</v>
      </c>
      <c r="C81" s="7" t="e">
        <f>SUMIF(#REF!,'Balanza Mayor'!B81,#REF!)</f>
        <v>#REF!</v>
      </c>
    </row>
    <row r="82" spans="2:3" ht="15" customHeight="1" x14ac:dyDescent="0.2">
      <c r="B82" s="8" t="s">
        <v>64</v>
      </c>
      <c r="C82" s="7" t="e">
        <f>SUMIF(#REF!,'Balanza Mayor'!B82,#REF!)</f>
        <v>#REF!</v>
      </c>
    </row>
    <row r="83" spans="2:3" ht="15" customHeight="1" x14ac:dyDescent="0.2">
      <c r="B83" s="8" t="s">
        <v>65</v>
      </c>
      <c r="C83" s="7" t="e">
        <f>SUMIF(#REF!,'Balanza Mayor'!B83,#REF!)</f>
        <v>#REF!</v>
      </c>
    </row>
    <row r="84" spans="2:3" ht="15" customHeight="1" x14ac:dyDescent="0.2">
      <c r="B84" s="8" t="s">
        <v>66</v>
      </c>
      <c r="C84" s="7" t="e">
        <f>SUMIF(#REF!,'Balanza Mayor'!B84,#REF!)</f>
        <v>#REF!</v>
      </c>
    </row>
  </sheetData>
  <sortState ref="B13:B82">
    <sortCondition ref="B13"/>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workbookViewId="0">
      <selection activeCell="B20" sqref="B20"/>
    </sheetView>
  </sheetViews>
  <sheetFormatPr baseColWidth="10" defaultRowHeight="11.25" x14ac:dyDescent="0.2"/>
  <cols>
    <col min="2" max="2" width="59.6640625" customWidth="1"/>
    <col min="3" max="3" width="97.83203125" customWidth="1"/>
  </cols>
  <sheetData>
    <row r="1" spans="1:7" ht="12.75" x14ac:dyDescent="0.2">
      <c r="A1" s="21"/>
      <c r="B1" s="21"/>
      <c r="C1" s="21"/>
      <c r="D1" s="21"/>
      <c r="E1" s="11"/>
      <c r="F1" s="11"/>
      <c r="G1" s="20"/>
    </row>
    <row r="2" spans="1:7" ht="12.75" x14ac:dyDescent="0.2">
      <c r="A2" s="21"/>
      <c r="B2" s="21"/>
      <c r="C2" s="21"/>
      <c r="D2" s="21"/>
      <c r="E2" s="11"/>
      <c r="F2" s="11"/>
      <c r="G2" s="20"/>
    </row>
    <row r="3" spans="1:7" ht="12.75" x14ac:dyDescent="0.2">
      <c r="A3" s="21"/>
      <c r="B3" s="21"/>
      <c r="C3" s="21"/>
      <c r="D3" s="21"/>
      <c r="E3" s="11"/>
      <c r="F3" s="11"/>
      <c r="G3" s="20"/>
    </row>
    <row r="4" spans="1:7" ht="18" x14ac:dyDescent="0.25">
      <c r="A4" s="21"/>
      <c r="C4" s="2"/>
      <c r="D4" s="2"/>
      <c r="E4" s="2"/>
      <c r="F4" s="2"/>
      <c r="G4" s="2"/>
    </row>
    <row r="5" spans="1:7" ht="18" x14ac:dyDescent="0.25">
      <c r="A5" s="21"/>
      <c r="B5" s="21"/>
      <c r="C5" s="21"/>
      <c r="D5" s="21"/>
      <c r="E5" s="41"/>
      <c r="F5" s="18"/>
      <c r="G5" s="18"/>
    </row>
    <row r="6" spans="1:7" ht="16.5" x14ac:dyDescent="0.25">
      <c r="A6" s="21"/>
      <c r="B6" s="48"/>
      <c r="C6" s="50" t="s">
        <v>0</v>
      </c>
      <c r="D6" s="48"/>
      <c r="E6" s="48"/>
      <c r="F6" s="48"/>
      <c r="G6" s="48"/>
    </row>
    <row r="7" spans="1:7" ht="18" x14ac:dyDescent="0.25">
      <c r="A7" s="14"/>
      <c r="B7" s="49"/>
      <c r="C7" s="49"/>
      <c r="D7" s="49"/>
      <c r="E7" s="49"/>
      <c r="F7" s="49"/>
      <c r="G7" s="49"/>
    </row>
    <row r="9" spans="1:7" ht="15.75" x14ac:dyDescent="0.2">
      <c r="B9" s="43" t="s">
        <v>96</v>
      </c>
      <c r="C9" s="43" t="s">
        <v>97</v>
      </c>
    </row>
    <row r="10" spans="1:7" ht="133.5" customHeight="1" x14ac:dyDescent="0.2">
      <c r="B10" s="45" t="s">
        <v>98</v>
      </c>
      <c r="C10" s="46" t="s">
        <v>110</v>
      </c>
      <c r="D10" s="44"/>
      <c r="E10" s="44"/>
      <c r="F10" s="44"/>
    </row>
    <row r="11" spans="1:7" ht="127.5" customHeight="1" x14ac:dyDescent="0.2">
      <c r="B11" s="45" t="s">
        <v>99</v>
      </c>
      <c r="C11" s="46" t="s">
        <v>106</v>
      </c>
      <c r="D11" s="47"/>
      <c r="E11" s="47"/>
      <c r="F11" s="47"/>
    </row>
    <row r="12" spans="1:7" ht="170.25" customHeight="1" x14ac:dyDescent="0.2">
      <c r="B12" s="45" t="s">
        <v>100</v>
      </c>
      <c r="C12" s="51" t="s">
        <v>111</v>
      </c>
      <c r="D12" s="47"/>
      <c r="E12" s="47"/>
      <c r="F12" s="47"/>
    </row>
    <row r="13" spans="1:7" ht="125.25" customHeight="1" x14ac:dyDescent="0.2">
      <c r="B13" s="45" t="s">
        <v>101</v>
      </c>
      <c r="C13" s="46" t="s">
        <v>107</v>
      </c>
      <c r="D13" s="47"/>
      <c r="E13" s="47"/>
      <c r="F13" s="47"/>
    </row>
    <row r="14" spans="1:7" ht="125.25" customHeight="1" x14ac:dyDescent="0.2">
      <c r="B14" s="45" t="s">
        <v>102</v>
      </c>
      <c r="C14" s="46" t="s">
        <v>109</v>
      </c>
      <c r="D14" s="47"/>
      <c r="E14" s="47"/>
      <c r="F14" s="47"/>
    </row>
    <row r="15" spans="1:7" ht="109.5" customHeight="1" x14ac:dyDescent="0.2">
      <c r="B15" s="45" t="s">
        <v>103</v>
      </c>
      <c r="C15" s="46" t="s">
        <v>108</v>
      </c>
      <c r="D15" s="47"/>
      <c r="E15" s="47"/>
      <c r="F15" s="47"/>
    </row>
    <row r="16" spans="1:7" ht="15.75" x14ac:dyDescent="0.25">
      <c r="B16" s="42"/>
      <c r="C16" s="42"/>
    </row>
    <row r="17" spans="2:3" ht="15.75" x14ac:dyDescent="0.25">
      <c r="B17" s="42"/>
      <c r="C17" s="42"/>
    </row>
    <row r="18" spans="2:3" ht="15.75" x14ac:dyDescent="0.25">
      <c r="B18" s="42"/>
      <c r="C18" s="42"/>
    </row>
    <row r="19" spans="2:3" ht="15.75" x14ac:dyDescent="0.25">
      <c r="B19" s="42"/>
      <c r="C19" s="42"/>
    </row>
    <row r="20" spans="2:3" ht="15.75" x14ac:dyDescent="0.25">
      <c r="B20" s="42"/>
      <c r="C20" s="42"/>
    </row>
    <row r="21" spans="2:3" ht="15.75" x14ac:dyDescent="0.25">
      <c r="B21" s="42"/>
      <c r="C21" s="42"/>
    </row>
    <row r="22" spans="2:3" ht="15.75" x14ac:dyDescent="0.25">
      <c r="B22" s="42"/>
      <c r="C22" s="42"/>
    </row>
    <row r="23" spans="2:3" ht="15.75" x14ac:dyDescent="0.25">
      <c r="B23" s="42"/>
      <c r="C23" s="42"/>
    </row>
    <row r="24" spans="2:3" ht="15.75" x14ac:dyDescent="0.25">
      <c r="B24" s="42"/>
      <c r="C24" s="42"/>
    </row>
    <row r="25" spans="2:3" ht="15.75" x14ac:dyDescent="0.25">
      <c r="B25" s="42"/>
      <c r="C25" s="42"/>
    </row>
  </sheetData>
  <pageMargins left="0.70866141732283472" right="0.70866141732283472" top="0.74803149606299213" bottom="0.74803149606299213" header="0.31496062992125984" footer="0.31496062992125984"/>
  <pageSetup paperSize="120"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C15" sqref="C15"/>
    </sheetView>
  </sheetViews>
  <sheetFormatPr baseColWidth="10" defaultRowHeight="11.25" x14ac:dyDescent="0.2"/>
  <cols>
    <col min="1" max="1" width="27.1640625" customWidth="1"/>
    <col min="2" max="2" width="52.83203125" bestFit="1" customWidth="1"/>
    <col min="3" max="3" width="25.1640625" customWidth="1"/>
    <col min="4" max="4" width="14.83203125" customWidth="1"/>
    <col min="5" max="5" width="23.33203125" customWidth="1"/>
    <col min="6" max="6" width="14.5" customWidth="1"/>
    <col min="7" max="7" width="16.83203125" customWidth="1"/>
  </cols>
  <sheetData>
    <row r="1" spans="1:7" ht="12.75" x14ac:dyDescent="0.2">
      <c r="A1" s="21"/>
      <c r="B1" s="21"/>
      <c r="C1" s="21"/>
      <c r="D1" s="21"/>
      <c r="E1" s="11"/>
      <c r="F1" s="11"/>
      <c r="G1" s="20"/>
    </row>
    <row r="2" spans="1:7" ht="12.75" x14ac:dyDescent="0.2">
      <c r="A2" s="21"/>
      <c r="B2" s="21"/>
      <c r="C2" s="21"/>
      <c r="D2" s="21"/>
      <c r="E2" s="11"/>
      <c r="F2" s="11"/>
      <c r="G2" s="20"/>
    </row>
    <row r="3" spans="1:7" ht="12.75" x14ac:dyDescent="0.2">
      <c r="A3" s="21"/>
      <c r="B3" s="21"/>
      <c r="C3" s="21"/>
      <c r="D3" s="21"/>
      <c r="E3" s="11"/>
      <c r="F3" s="11"/>
      <c r="G3" s="20"/>
    </row>
    <row r="4" spans="1:7" ht="18" x14ac:dyDescent="0.25">
      <c r="A4" s="21"/>
      <c r="B4" s="52" t="s">
        <v>0</v>
      </c>
      <c r="C4" s="52"/>
      <c r="D4" s="52"/>
      <c r="E4" s="52"/>
      <c r="F4" s="52"/>
      <c r="G4" s="52"/>
    </row>
    <row r="5" spans="1:7" ht="18" x14ac:dyDescent="0.25">
      <c r="A5" s="21"/>
      <c r="B5" s="21"/>
      <c r="C5" s="21"/>
      <c r="D5" s="21"/>
      <c r="E5" s="13"/>
      <c r="F5" s="18"/>
      <c r="G5" s="18"/>
    </row>
    <row r="6" spans="1:7" ht="15.75" x14ac:dyDescent="0.25">
      <c r="A6" s="21"/>
      <c r="B6" s="53" t="s">
        <v>105</v>
      </c>
      <c r="C6" s="53"/>
      <c r="D6" s="53"/>
      <c r="E6" s="53"/>
      <c r="F6" s="53"/>
      <c r="G6" s="53"/>
    </row>
    <row r="7" spans="1:7" ht="18" x14ac:dyDescent="0.25">
      <c r="A7" s="14"/>
      <c r="B7" s="54" t="s">
        <v>79</v>
      </c>
      <c r="C7" s="54"/>
      <c r="D7" s="54"/>
      <c r="E7" s="54"/>
      <c r="F7" s="54"/>
      <c r="G7" s="54"/>
    </row>
    <row r="8" spans="1:7" ht="15" x14ac:dyDescent="0.2">
      <c r="A8" s="16"/>
      <c r="B8" s="16"/>
      <c r="C8" s="16"/>
      <c r="D8" s="16"/>
      <c r="E8" s="16"/>
      <c r="F8" s="15"/>
      <c r="G8" s="19"/>
    </row>
    <row r="9" spans="1:7" ht="12.75" x14ac:dyDescent="0.2">
      <c r="A9" s="21"/>
      <c r="B9" s="21"/>
      <c r="C9" s="21"/>
      <c r="D9" s="21"/>
      <c r="E9" s="11"/>
      <c r="F9" s="12"/>
      <c r="G9" s="17"/>
    </row>
    <row r="10" spans="1:7" ht="37.5" x14ac:dyDescent="0.2">
      <c r="A10" s="29" t="s">
        <v>80</v>
      </c>
      <c r="B10" s="29" t="s">
        <v>81</v>
      </c>
      <c r="C10" s="29" t="s">
        <v>82</v>
      </c>
      <c r="D10" s="29" t="s">
        <v>83</v>
      </c>
      <c r="E10" s="29" t="s">
        <v>84</v>
      </c>
      <c r="F10" s="30" t="s">
        <v>83</v>
      </c>
      <c r="G10" s="31" t="s">
        <v>85</v>
      </c>
    </row>
    <row r="11" spans="1:7" ht="18.75" x14ac:dyDescent="0.3">
      <c r="A11" s="25">
        <v>4000</v>
      </c>
      <c r="B11" s="22" t="s">
        <v>92</v>
      </c>
      <c r="C11" s="38">
        <v>13091590</v>
      </c>
      <c r="D11" s="28">
        <f>C11/14846710</f>
        <v>0.88178391037475645</v>
      </c>
      <c r="E11" s="38">
        <v>13068164</v>
      </c>
      <c r="F11" s="24">
        <f>E11/14823284</f>
        <v>0.88159708739304998</v>
      </c>
      <c r="G11" s="32">
        <v>23426</v>
      </c>
    </row>
    <row r="12" spans="1:7" ht="18.75" x14ac:dyDescent="0.3">
      <c r="A12" s="25">
        <v>5000</v>
      </c>
      <c r="B12" s="22" t="s">
        <v>93</v>
      </c>
      <c r="C12" s="38">
        <v>611820</v>
      </c>
      <c r="D12" s="28">
        <f t="shared" ref="D12:D14" si="0">C12/14846710</f>
        <v>4.1209129834151807E-2</v>
      </c>
      <c r="E12" s="38">
        <v>611820</v>
      </c>
      <c r="F12" s="24">
        <f t="shared" ref="F12:F14" si="1">E12/14823284</f>
        <v>4.1274254746788905E-2</v>
      </c>
      <c r="G12" s="32">
        <v>0</v>
      </c>
    </row>
    <row r="13" spans="1:7" ht="18.75" x14ac:dyDescent="0.3">
      <c r="A13" s="25">
        <v>6000</v>
      </c>
      <c r="B13" s="22" t="s">
        <v>95</v>
      </c>
      <c r="C13" s="38">
        <v>216300</v>
      </c>
      <c r="D13" s="28">
        <f t="shared" si="0"/>
        <v>1.4568884284801145E-2</v>
      </c>
      <c r="E13" s="38">
        <v>216300</v>
      </c>
      <c r="F13" s="24">
        <f>E13/14823284</f>
        <v>1.4591908243814259E-2</v>
      </c>
      <c r="G13" s="32">
        <v>0</v>
      </c>
    </row>
    <row r="14" spans="1:7" ht="18.75" x14ac:dyDescent="0.3">
      <c r="A14" s="25">
        <v>8000</v>
      </c>
      <c r="B14" s="39" t="s">
        <v>94</v>
      </c>
      <c r="C14" s="38">
        <v>927000</v>
      </c>
      <c r="D14" s="28">
        <f t="shared" si="0"/>
        <v>6.2438075506290616E-2</v>
      </c>
      <c r="E14" s="38">
        <v>927000</v>
      </c>
      <c r="F14" s="24">
        <f t="shared" si="1"/>
        <v>6.2536749616346823E-2</v>
      </c>
      <c r="G14" s="32">
        <v>0</v>
      </c>
    </row>
    <row r="15" spans="1:7" ht="18.75" x14ac:dyDescent="0.3">
      <c r="A15" s="33"/>
      <c r="B15" s="34" t="s">
        <v>90</v>
      </c>
      <c r="C15" s="35">
        <f>SUM(C11:C14)</f>
        <v>14846710</v>
      </c>
      <c r="D15" s="36">
        <f>SUM(D11:D14)</f>
        <v>1</v>
      </c>
      <c r="E15" s="35">
        <f>SUM(E11:E14)</f>
        <v>14823284</v>
      </c>
      <c r="F15" s="36">
        <f>SUM(F11:F14)</f>
        <v>1</v>
      </c>
      <c r="G15" s="37">
        <f>SUM(G11:G14)</f>
        <v>23426</v>
      </c>
    </row>
  </sheetData>
  <mergeCells count="3">
    <mergeCell ref="B4:G4"/>
    <mergeCell ref="B6:G6"/>
    <mergeCell ref="B7:G7"/>
  </mergeCells>
  <pageMargins left="0.70866141732283472" right="0.70866141732283472" top="0.74803149606299213" bottom="0.74803149606299213" header="0.31496062992125984" footer="0.31496062992125984"/>
  <pageSetup paperSize="120"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B24" sqref="B24"/>
    </sheetView>
  </sheetViews>
  <sheetFormatPr baseColWidth="10" defaultRowHeight="11.25" x14ac:dyDescent="0.2"/>
  <cols>
    <col min="1" max="1" width="23" customWidth="1"/>
    <col min="2" max="2" width="60.83203125" customWidth="1"/>
    <col min="3" max="3" width="22" customWidth="1"/>
    <col min="4" max="4" width="16.1640625" customWidth="1"/>
    <col min="5" max="5" width="21.83203125" customWidth="1"/>
    <col min="6" max="6" width="14.83203125" customWidth="1"/>
    <col min="7" max="7" width="18.33203125" customWidth="1"/>
  </cols>
  <sheetData>
    <row r="1" spans="1:7" ht="12.75" x14ac:dyDescent="0.2">
      <c r="A1" s="21"/>
      <c r="B1" s="21"/>
      <c r="C1" s="21"/>
      <c r="D1" s="21"/>
      <c r="E1" s="11"/>
      <c r="F1" s="11"/>
      <c r="G1" s="20"/>
    </row>
    <row r="2" spans="1:7" ht="12.75" x14ac:dyDescent="0.2">
      <c r="A2" s="21"/>
      <c r="B2" s="21"/>
      <c r="C2" s="21"/>
      <c r="D2" s="21"/>
      <c r="E2" s="11"/>
      <c r="F2" s="11"/>
      <c r="G2" s="20"/>
    </row>
    <row r="3" spans="1:7" ht="12.75" x14ac:dyDescent="0.2">
      <c r="A3" s="21"/>
      <c r="B3" s="21"/>
      <c r="C3" s="21"/>
      <c r="D3" s="21"/>
      <c r="E3" s="11"/>
      <c r="F3" s="11"/>
      <c r="G3" s="20"/>
    </row>
    <row r="4" spans="1:7" ht="18" x14ac:dyDescent="0.25">
      <c r="A4" s="21"/>
      <c r="B4" s="52" t="s">
        <v>0</v>
      </c>
      <c r="C4" s="52"/>
      <c r="D4" s="52"/>
      <c r="E4" s="52"/>
      <c r="F4" s="52"/>
      <c r="G4" s="52"/>
    </row>
    <row r="5" spans="1:7" ht="18" x14ac:dyDescent="0.25">
      <c r="A5" s="21"/>
      <c r="B5" s="21"/>
      <c r="C5" s="21"/>
      <c r="D5" s="21"/>
      <c r="E5" s="23"/>
      <c r="F5" s="18"/>
      <c r="G5" s="18"/>
    </row>
    <row r="6" spans="1:7" ht="15.75" x14ac:dyDescent="0.25">
      <c r="A6" s="21"/>
      <c r="B6" s="53" t="s">
        <v>104</v>
      </c>
      <c r="C6" s="53"/>
      <c r="D6" s="53"/>
      <c r="E6" s="53"/>
      <c r="F6" s="53"/>
      <c r="G6" s="53"/>
    </row>
    <row r="7" spans="1:7" ht="18" x14ac:dyDescent="0.25">
      <c r="A7" s="14"/>
      <c r="B7" s="54" t="s">
        <v>79</v>
      </c>
      <c r="C7" s="54"/>
      <c r="D7" s="54"/>
      <c r="E7" s="54"/>
      <c r="F7" s="54"/>
      <c r="G7" s="54"/>
    </row>
    <row r="8" spans="1:7" ht="15" x14ac:dyDescent="0.2">
      <c r="A8" s="16"/>
      <c r="B8" s="16"/>
      <c r="C8" s="16"/>
      <c r="D8" s="16"/>
      <c r="E8" s="16"/>
      <c r="F8" s="15"/>
      <c r="G8" s="19"/>
    </row>
    <row r="9" spans="1:7" ht="12.75" x14ac:dyDescent="0.2">
      <c r="A9" s="21"/>
      <c r="B9" s="21"/>
      <c r="C9" s="21"/>
      <c r="D9" s="21"/>
      <c r="E9" s="11"/>
      <c r="F9" s="12"/>
      <c r="G9" s="17"/>
    </row>
    <row r="10" spans="1:7" s="40" customFormat="1" ht="56.25" x14ac:dyDescent="0.2">
      <c r="A10" s="29" t="s">
        <v>80</v>
      </c>
      <c r="B10" s="29" t="s">
        <v>81</v>
      </c>
      <c r="C10" s="29" t="s">
        <v>82</v>
      </c>
      <c r="D10" s="29" t="s">
        <v>83</v>
      </c>
      <c r="E10" s="29" t="s">
        <v>84</v>
      </c>
      <c r="F10" s="30" t="s">
        <v>83</v>
      </c>
      <c r="G10" s="31" t="s">
        <v>85</v>
      </c>
    </row>
    <row r="11" spans="1:7" ht="18.75" x14ac:dyDescent="0.3">
      <c r="A11" s="25">
        <v>1000</v>
      </c>
      <c r="B11" s="26" t="s">
        <v>86</v>
      </c>
      <c r="C11" s="27">
        <v>7781716.7599999998</v>
      </c>
      <c r="D11" s="28">
        <f>C11/14846710</f>
        <v>0.52413745267470035</v>
      </c>
      <c r="E11" s="27">
        <v>7758289.79</v>
      </c>
      <c r="F11" s="24">
        <f>E11/14823284</f>
        <v>0.52338535711789647</v>
      </c>
      <c r="G11" s="32">
        <v>23426.97</v>
      </c>
    </row>
    <row r="12" spans="1:7" ht="18.75" x14ac:dyDescent="0.3">
      <c r="A12" s="25">
        <v>2000</v>
      </c>
      <c r="B12" s="26" t="s">
        <v>87</v>
      </c>
      <c r="C12" s="27">
        <v>1903440</v>
      </c>
      <c r="D12" s="28">
        <f t="shared" ref="D12:D15" si="0">C12/14846710</f>
        <v>0.12820618170625006</v>
      </c>
      <c r="E12" s="27">
        <v>1903440</v>
      </c>
      <c r="F12" s="24">
        <f t="shared" ref="F12:F15" si="1">E12/14823284</f>
        <v>0.12840879254556548</v>
      </c>
      <c r="G12" s="32">
        <v>0</v>
      </c>
    </row>
    <row r="13" spans="1:7" ht="18.75" x14ac:dyDescent="0.3">
      <c r="A13" s="25">
        <v>3000</v>
      </c>
      <c r="B13" s="26" t="s">
        <v>88</v>
      </c>
      <c r="C13" s="27">
        <v>3927075</v>
      </c>
      <c r="D13" s="28">
        <f t="shared" si="0"/>
        <v>0.26450809640654394</v>
      </c>
      <c r="E13" s="27">
        <v>3927075</v>
      </c>
      <c r="F13" s="24">
        <f>E13/14823284</f>
        <v>0.26492611218944467</v>
      </c>
      <c r="G13" s="32">
        <v>0</v>
      </c>
    </row>
    <row r="14" spans="1:7" ht="18.75" x14ac:dyDescent="0.3">
      <c r="A14" s="25">
        <v>5000</v>
      </c>
      <c r="B14" s="26" t="s">
        <v>91</v>
      </c>
      <c r="C14" s="27">
        <v>307478.24</v>
      </c>
      <c r="D14" s="28">
        <f t="shared" si="0"/>
        <v>2.0710193706215047E-2</v>
      </c>
      <c r="E14" s="27">
        <v>307479.21000000002</v>
      </c>
      <c r="F14" s="24">
        <f t="shared" si="1"/>
        <v>2.0742988530746631E-2</v>
      </c>
      <c r="G14" s="32">
        <v>0.97</v>
      </c>
    </row>
    <row r="15" spans="1:7" ht="18.75" x14ac:dyDescent="0.3">
      <c r="A15" s="25">
        <v>6000</v>
      </c>
      <c r="B15" s="26" t="s">
        <v>89</v>
      </c>
      <c r="C15" s="27">
        <v>927000</v>
      </c>
      <c r="D15" s="28">
        <f t="shared" si="0"/>
        <v>6.2438075506290616E-2</v>
      </c>
      <c r="E15" s="27">
        <v>927000</v>
      </c>
      <c r="F15" s="24">
        <f t="shared" si="1"/>
        <v>6.2536749616346823E-2</v>
      </c>
      <c r="G15" s="32">
        <v>0</v>
      </c>
    </row>
    <row r="16" spans="1:7" ht="18.75" x14ac:dyDescent="0.3">
      <c r="A16" s="33"/>
      <c r="B16" s="34" t="s">
        <v>90</v>
      </c>
      <c r="C16" s="35">
        <f>SUM(C11:C15)</f>
        <v>14846710</v>
      </c>
      <c r="D16" s="36">
        <f>SUM(D11:D15)</f>
        <v>1</v>
      </c>
      <c r="E16" s="35">
        <f>SUM(E11:E15)</f>
        <v>14823284</v>
      </c>
      <c r="F16" s="36">
        <f>SUM(F11:F15)</f>
        <v>1.0000000000000002</v>
      </c>
      <c r="G16" s="37">
        <f>SUM(G11:G15)</f>
        <v>23427.940000000002</v>
      </c>
    </row>
  </sheetData>
  <mergeCells count="3">
    <mergeCell ref="B4:G4"/>
    <mergeCell ref="B6:G6"/>
    <mergeCell ref="B7:G7"/>
  </mergeCells>
  <pageMargins left="0.70866141732283472" right="0.70866141732283472" top="0.74803149606299213" bottom="0.74803149606299213" header="0.31496062992125984" footer="0.31496062992125984"/>
  <pageSetup paperSize="120"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Balanza Mayor</vt:lpstr>
      <vt:lpstr>Estructura y Contenido</vt:lpstr>
      <vt:lpstr>Ingresos 2017</vt:lpstr>
      <vt:lpstr>Egresos 2017</vt:lpstr>
    </vt:vector>
  </TitlesOfParts>
  <Company>EL MEXICANO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JGR</dc:creator>
  <cp:lastModifiedBy>contador</cp:lastModifiedBy>
  <cp:lastPrinted>2017-06-28T20:06:31Z</cp:lastPrinted>
  <dcterms:created xsi:type="dcterms:W3CDTF">2012-03-27T00:12:05Z</dcterms:created>
  <dcterms:modified xsi:type="dcterms:W3CDTF">2017-06-29T15:51:06Z</dcterms:modified>
</cp:coreProperties>
</file>