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/>
  </bookViews>
  <sheets>
    <sheet name="EVHP" sheetId="5" r:id="rId1"/>
  </sheets>
  <calcPr calcId="145621"/>
</workbook>
</file>

<file path=xl/calcChain.xml><?xml version="1.0" encoding="utf-8"?>
<calcChain xmlns="http://schemas.openxmlformats.org/spreadsheetml/2006/main">
  <c r="G22" i="5" l="1"/>
  <c r="G21" i="5"/>
  <c r="G20" i="5"/>
  <c r="G19" i="5"/>
  <c r="F18" i="5"/>
  <c r="E18" i="5"/>
  <c r="G18" i="5" s="1"/>
  <c r="G17" i="5"/>
  <c r="G16" i="5"/>
  <c r="G15" i="5"/>
  <c r="F14" i="5"/>
  <c r="G14" i="5" s="1"/>
  <c r="C14" i="5"/>
  <c r="E13" i="5"/>
  <c r="G12" i="5"/>
  <c r="G11" i="5"/>
  <c r="G10" i="5"/>
  <c r="G9" i="5"/>
  <c r="F8" i="5"/>
  <c r="F13" i="5" s="1"/>
  <c r="F23" i="5" s="1"/>
  <c r="D8" i="5"/>
  <c r="D13" i="5" s="1"/>
  <c r="D23" i="5" s="1"/>
  <c r="G7" i="5"/>
  <c r="G6" i="5"/>
  <c r="G5" i="5"/>
  <c r="F4" i="5"/>
  <c r="C4" i="5"/>
  <c r="G4" i="5" s="1"/>
  <c r="G3" i="5"/>
  <c r="E23" i="5" l="1"/>
  <c r="G8" i="5"/>
  <c r="G13" i="5" s="1"/>
  <c r="G23" i="5" s="1"/>
  <c r="C13" i="5"/>
  <c r="C23" i="5" s="1"/>
</calcChain>
</file>

<file path=xl/sharedStrings.xml><?xml version="1.0" encoding="utf-8"?>
<sst xmlns="http://schemas.openxmlformats.org/spreadsheetml/2006/main" count="36" uniqueCount="35">
  <si>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</si>
  <si>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</si>
  <si>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</si>
  <si>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</si>
  <si>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</si>
  <si>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</si>
  <si>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</si>
  <si>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</si>
  <si>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</si>
  <si>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</si>
  <si>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</si>
  <si>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</si>
  <si>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</si>
  <si>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</si>
  <si>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</si>
  <si>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</si>
  <si>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</si>
  <si>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</si>
  <si>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</si>
  <si>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</si>
  <si>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</si>
  <si>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</si>
  <si>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</si>
  <si>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</si>
  <si>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</si>
  <si>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</si>
  <si>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</si>
  <si>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</si>
  <si>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</si>
  <si>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</si>
  <si>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SISTEMA DE AGUA POTABLE Y ALCANTARILLADO DE ROMITA
ESTADO DE VARIACIÓN EN LA HACIENDA PÚBLICA
DEL 1 DE ENERO AL 31 DE MARZO DE 2017</t>
  </si>
  <si>
    <t>________________________________</t>
  </si>
  <si>
    <t>Presidente del Consejo
Dr. José Soria Gasca</t>
  </si>
  <si>
    <t>Director General
Arq. Juan Francisco Rangel Lajovich</t>
  </si>
  <si>
    <t>Encargada Administrativa
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</si>
</sst>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8" fillId="2" borderId="8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 wrapText="1"/>
    </xf>
    <xf numFmtId="166" fontId="8" fillId="2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4" fillId="0" borderId="0" xfId="9" applyFont="1" applyBorder="1" applyAlignment="1">
      <alignment vertical="top"/>
    </xf>
    <xf numFmtId="0" fontId="4" fillId="0" borderId="0" xfId="9" applyFont="1" applyBorder="1" applyAlignment="1" applyProtection="1">
      <alignment horizontal="left" vertical="top" wrapText="1"/>
      <protection locked="0"/>
    </xf>
    <xf numFmtId="4" fontId="4" fillId="0" borderId="0" xfId="9" applyNumberFormat="1" applyFont="1" applyFill="1" applyBorder="1" applyProtection="1">
      <protection locked="0"/>
    </xf>
    <xf numFmtId="4" fontId="4" fillId="0" borderId="0" xfId="9" applyNumberFormat="1" applyFont="1" applyFill="1" applyBorder="1" applyProtection="1">
      <protection locked="0"/>
    </xf>
    <xf numFmtId="4" fontId="4" fillId="0" borderId="0" xfId="9" applyNumberFormat="1" applyFont="1" applyFill="1" applyBorder="1" applyProtection="1">
      <protection locked="0"/>
    </xf>
    <xf numFmtId="4" fontId="4" fillId="0" borderId="0" xfId="9" applyNumberFormat="1" applyFont="1" applyFill="1" applyBorder="1" applyProtection="1">
      <protection locked="0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0</xdr:row>
      <xdr:rowOff>752474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10" sqref="C1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42" t="s">
        <v>30</v>
      </c>
      <c r="B1" s="43"/>
      <c r="C1" s="43"/>
      <c r="D1" s="43"/>
      <c r="E1" s="43"/>
      <c r="F1" s="43"/>
      <c r="G1" s="43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14264234.66</v>
      </c>
      <c r="D4" s="5"/>
      <c r="E4" s="5"/>
      <c r="F4" s="7">
        <f>SUM(F5:F7)</f>
        <v>0</v>
      </c>
      <c r="G4" s="14">
        <f t="shared" ref="G4:G12" si="0">SUM(C4:F4)</f>
        <v>14264234.66</v>
      </c>
    </row>
    <row r="5" spans="1:7" x14ac:dyDescent="0.2">
      <c r="A5" s="8">
        <v>3110</v>
      </c>
      <c r="B5" s="9" t="s">
        <v>1</v>
      </c>
      <c r="C5" s="37">
        <v>14264234.66</v>
      </c>
      <c r="D5" s="5"/>
      <c r="E5" s="5"/>
      <c r="F5" s="5">
        <v>0</v>
      </c>
      <c r="G5" s="13">
        <f t="shared" si="0"/>
        <v>14264234.66</v>
      </c>
    </row>
    <row r="6" spans="1:7" x14ac:dyDescent="0.2">
      <c r="A6" s="8">
        <v>3120</v>
      </c>
      <c r="B6" s="9" t="s">
        <v>5</v>
      </c>
      <c r="C6" s="37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37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4333411.04</v>
      </c>
      <c r="E8" s="5"/>
      <c r="F8" s="7">
        <f>SUM(F9:F12)</f>
        <v>0</v>
      </c>
      <c r="G8" s="14">
        <f>SUM(C8:F8)</f>
        <v>4333411.04</v>
      </c>
    </row>
    <row r="9" spans="1:7" x14ac:dyDescent="0.2">
      <c r="A9" s="8">
        <v>3210</v>
      </c>
      <c r="B9" s="9" t="s">
        <v>9</v>
      </c>
      <c r="C9" s="5"/>
      <c r="D9" s="38">
        <v>46622.74</v>
      </c>
      <c r="E9" s="5"/>
      <c r="F9" s="5">
        <v>0</v>
      </c>
      <c r="G9" s="13">
        <f t="shared" si="0"/>
        <v>46622.74</v>
      </c>
    </row>
    <row r="10" spans="1:7" x14ac:dyDescent="0.2">
      <c r="A10" s="8">
        <v>3220</v>
      </c>
      <c r="B10" s="9" t="s">
        <v>7</v>
      </c>
      <c r="C10" s="5"/>
      <c r="D10" s="38">
        <v>4286788.3</v>
      </c>
      <c r="E10" s="5"/>
      <c r="F10" s="5">
        <v>0</v>
      </c>
      <c r="G10" s="13">
        <f t="shared" si="0"/>
        <v>4286788.3</v>
      </c>
    </row>
    <row r="11" spans="1:7" x14ac:dyDescent="0.2">
      <c r="A11" s="8">
        <v>3230</v>
      </c>
      <c r="B11" s="9" t="s">
        <v>8</v>
      </c>
      <c r="C11" s="5"/>
      <c r="D11" s="38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38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14264234.66</v>
      </c>
      <c r="D13" s="7">
        <f>+D3+D8</f>
        <v>4333411.04</v>
      </c>
      <c r="E13" s="7">
        <f>+E3</f>
        <v>0</v>
      </c>
      <c r="F13" s="7">
        <f>+F3+F4+F8</f>
        <v>0</v>
      </c>
      <c r="G13" s="14">
        <f>+G3+G4+G8</f>
        <v>18597645.699999999</v>
      </c>
    </row>
    <row r="14" spans="1:7" x14ac:dyDescent="0.2">
      <c r="A14" s="17">
        <v>900004</v>
      </c>
      <c r="B14" s="6" t="s">
        <v>18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20</v>
      </c>
      <c r="C15" s="39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39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22</v>
      </c>
      <c r="C17" s="39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694073.6</v>
      </c>
      <c r="F18" s="7">
        <f>SUM(F19:F22)</f>
        <v>0</v>
      </c>
      <c r="G18" s="14">
        <f>SUM(C18:F18)</f>
        <v>694073.6</v>
      </c>
    </row>
    <row r="19" spans="1:7" x14ac:dyDescent="0.2">
      <c r="A19" s="8">
        <v>3210</v>
      </c>
      <c r="B19" s="9" t="s">
        <v>24</v>
      </c>
      <c r="C19" s="5"/>
      <c r="D19" s="5"/>
      <c r="E19" s="40">
        <v>647450.86</v>
      </c>
      <c r="F19" s="5">
        <v>0</v>
      </c>
      <c r="G19" s="13">
        <f t="shared" si="1"/>
        <v>647450.86</v>
      </c>
    </row>
    <row r="20" spans="1:7" x14ac:dyDescent="0.2">
      <c r="A20" s="8">
        <v>3220</v>
      </c>
      <c r="B20" s="9" t="s">
        <v>25</v>
      </c>
      <c r="C20" s="5"/>
      <c r="D20" s="5"/>
      <c r="E20" s="40">
        <v>46622.74</v>
      </c>
      <c r="F20" s="5">
        <v>0</v>
      </c>
      <c r="G20" s="13">
        <f t="shared" si="1"/>
        <v>46622.74</v>
      </c>
    </row>
    <row r="21" spans="1:7" x14ac:dyDescent="0.2">
      <c r="A21" s="8">
        <v>3230</v>
      </c>
      <c r="B21" s="9" t="s">
        <v>26</v>
      </c>
      <c r="C21" s="5"/>
      <c r="D21" s="19"/>
      <c r="E21" s="41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27</v>
      </c>
      <c r="C22" s="5"/>
      <c r="D22" s="19"/>
      <c r="E22" s="41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14264234.66</v>
      </c>
      <c r="D23" s="20">
        <f>D13</f>
        <v>4333411.04</v>
      </c>
      <c r="E23" s="20">
        <f>E13+E18</f>
        <v>694073.6</v>
      </c>
      <c r="F23" s="20">
        <f>F13+F14+F18</f>
        <v>0</v>
      </c>
      <c r="G23" s="21">
        <f>G13+G14+G18</f>
        <v>19291719.300000001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 t="s">
        <v>29</v>
      </c>
      <c r="C29" s="32"/>
      <c r="D29" s="32" t="s">
        <v>31</v>
      </c>
      <c r="E29" s="35"/>
    </row>
    <row r="30" spans="1:7" ht="22.5" x14ac:dyDescent="0.2">
      <c r="A30" s="32"/>
      <c r="B30" s="33" t="s">
        <v>32</v>
      </c>
      <c r="C30" s="34"/>
      <c r="D30" s="44" t="s">
        <v>33</v>
      </c>
      <c r="E30" s="44"/>
    </row>
    <row r="31" spans="1:7" x14ac:dyDescent="0.2">
      <c r="A31" s="32"/>
      <c r="B31" s="33"/>
      <c r="C31" s="34"/>
      <c r="D31" s="36"/>
      <c r="E31" s="36"/>
    </row>
    <row r="32" spans="1:7" x14ac:dyDescent="0.2">
      <c r="A32" s="32"/>
      <c r="B32" s="33"/>
      <c r="C32" s="34"/>
      <c r="D32" s="36"/>
      <c r="E32" s="36"/>
    </row>
    <row r="33" spans="1:5" x14ac:dyDescent="0.2">
      <c r="A33" s="32"/>
      <c r="B33" s="33"/>
      <c r="C33" s="34"/>
      <c r="D33" s="36"/>
      <c r="E33" s="36"/>
    </row>
    <row r="34" spans="1:5" x14ac:dyDescent="0.2">
      <c r="A34" s="32"/>
      <c r="B34" s="33"/>
      <c r="C34" s="34"/>
      <c r="D34" s="36"/>
      <c r="E34" s="36"/>
    </row>
    <row r="35" spans="1:5" x14ac:dyDescent="0.2">
      <c r="B35" s="27"/>
      <c r="C35" s="27"/>
      <c r="D35" s="28"/>
      <c r="E35" s="29"/>
    </row>
    <row r="36" spans="1:5" x14ac:dyDescent="0.2">
      <c r="B36" s="27"/>
      <c r="C36" s="27"/>
      <c r="D36" s="28"/>
      <c r="E36" s="29"/>
    </row>
    <row r="37" spans="1:5" x14ac:dyDescent="0.2">
      <c r="B37" s="32" t="s">
        <v>31</v>
      </c>
      <c r="C37" s="27"/>
      <c r="D37" s="28"/>
      <c r="E37" s="29"/>
    </row>
    <row r="38" spans="1:5" ht="22.5" x14ac:dyDescent="0.2">
      <c r="B38" s="33" t="s">
        <v>34</v>
      </c>
      <c r="C38" s="27"/>
      <c r="D38" s="28"/>
      <c r="E38" s="29"/>
    </row>
  </sheetData>
  <mergeCells count="2">
    <mergeCell ref="A1:G1"/>
    <mergeCell ref="D30:E30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2017-04-28T23:48:12Z</cp:lastPrinted>
  <dcterms:created xsi:type="dcterms:W3CDTF">2012-12-11T20:30:33Z</dcterms:created>
  <dcterms:modified xsi:type="dcterms:W3CDTF">2017-04-28T23:48:17Z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